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RGANISATION\GESCHÄFTSSTELLE\X-Lara\"/>
    </mc:Choice>
  </mc:AlternateContent>
  <xr:revisionPtr revIDLastSave="0" documentId="8_{2DCE1547-E031-4285-9613-F85D0D87EC7D}" xr6:coauthVersionLast="47" xr6:coauthVersionMax="47" xr10:uidLastSave="{00000000-0000-0000-0000-000000000000}"/>
  <bookViews>
    <workbookView xWindow="-108" yWindow="-108" windowWidth="23256" windowHeight="12456" xr2:uid="{FB79F2E6-C6F1-4630-BF2A-017E3A56DC51}"/>
  </bookViews>
  <sheets>
    <sheet name="Übersicht HKL " sheetId="1" r:id="rId1"/>
    <sheet name="Übersicht Zielstaat" sheetId="4" r:id="rId2"/>
    <sheet name="Ursprungsdaten HKL" sheetId="3" r:id="rId3"/>
    <sheet name="Ursprungsdaten Zielstaat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4" l="1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4" i="4"/>
  <c r="B178" i="4"/>
  <c r="B198" i="4" s="1"/>
  <c r="D198" i="4" s="1"/>
  <c r="B5" i="4"/>
  <c r="B6" i="4"/>
  <c r="B7" i="4"/>
  <c r="B13" i="4"/>
  <c r="B22" i="4"/>
  <c r="B24" i="4"/>
  <c r="B27" i="4"/>
  <c r="B31" i="4"/>
  <c r="B37" i="4"/>
  <c r="B39" i="4"/>
  <c r="B49" i="4"/>
  <c r="B51" i="4"/>
  <c r="B52" i="4"/>
  <c r="B53" i="4"/>
  <c r="B55" i="4"/>
  <c r="B57" i="4"/>
  <c r="B62" i="4"/>
  <c r="B64" i="4"/>
  <c r="B65" i="4"/>
  <c r="B68" i="4"/>
  <c r="B69" i="4"/>
  <c r="B75" i="4"/>
  <c r="B77" i="4"/>
  <c r="B80" i="4"/>
  <c r="B82" i="4"/>
  <c r="B86" i="4"/>
  <c r="B87" i="4"/>
  <c r="B92" i="4"/>
  <c r="B97" i="4"/>
  <c r="B105" i="4"/>
  <c r="B111" i="4"/>
  <c r="B114" i="4"/>
  <c r="B115" i="4"/>
  <c r="B122" i="4"/>
  <c r="B124" i="4"/>
  <c r="B125" i="4"/>
  <c r="B126" i="4"/>
  <c r="B128" i="4"/>
  <c r="B130" i="4"/>
  <c r="B137" i="4"/>
  <c r="B138" i="4"/>
  <c r="B140" i="4"/>
  <c r="B149" i="4"/>
  <c r="B150" i="4"/>
  <c r="B151" i="4"/>
  <c r="B152" i="4"/>
  <c r="B157" i="4"/>
  <c r="B158" i="4"/>
  <c r="B160" i="4"/>
  <c r="B161" i="4"/>
  <c r="B179" i="4"/>
  <c r="B180" i="4"/>
  <c r="B181" i="4"/>
  <c r="B185" i="4"/>
  <c r="B192" i="4"/>
  <c r="B193" i="4"/>
  <c r="B195" i="4"/>
  <c r="C6" i="4"/>
  <c r="C7" i="4"/>
  <c r="C22" i="4"/>
  <c r="C27" i="4"/>
  <c r="C31" i="4"/>
  <c r="C37" i="4"/>
  <c r="C39" i="4"/>
  <c r="C49" i="4"/>
  <c r="C51" i="4"/>
  <c r="C52" i="4"/>
  <c r="C53" i="4"/>
  <c r="C55" i="4"/>
  <c r="C64" i="4"/>
  <c r="C68" i="4"/>
  <c r="C69" i="4"/>
  <c r="C75" i="4"/>
  <c r="C82" i="4"/>
  <c r="C86" i="4"/>
  <c r="C87" i="4"/>
  <c r="C97" i="4"/>
  <c r="C105" i="4"/>
  <c r="C111" i="4"/>
  <c r="C114" i="4"/>
  <c r="C122" i="4"/>
  <c r="C124" i="4"/>
  <c r="C125" i="4"/>
  <c r="C128" i="4"/>
  <c r="C130" i="4"/>
  <c r="C137" i="4"/>
  <c r="C140" i="4"/>
  <c r="C149" i="4"/>
  <c r="C150" i="4"/>
  <c r="C151" i="4"/>
  <c r="C152" i="4"/>
  <c r="C160" i="4"/>
  <c r="C161" i="4"/>
  <c r="C179" i="4"/>
  <c r="C180" i="4"/>
  <c r="C192" i="4"/>
  <c r="D8" i="1"/>
  <c r="D9" i="1"/>
  <c r="D10" i="1"/>
  <c r="D11" i="1"/>
  <c r="D12" i="1"/>
  <c r="D14" i="1"/>
  <c r="D16" i="1"/>
  <c r="D17" i="1"/>
  <c r="D18" i="1"/>
  <c r="D19" i="1"/>
  <c r="D20" i="1"/>
  <c r="D21" i="1"/>
  <c r="D22" i="1"/>
  <c r="D23" i="1"/>
  <c r="D25" i="1"/>
  <c r="D26" i="1"/>
  <c r="D28" i="1"/>
  <c r="D29" i="1"/>
  <c r="D30" i="1"/>
  <c r="D32" i="1"/>
  <c r="D33" i="1"/>
  <c r="D34" i="1"/>
  <c r="D35" i="1"/>
  <c r="D36" i="1"/>
  <c r="D37" i="1"/>
  <c r="D38" i="1"/>
  <c r="D40" i="1"/>
  <c r="D41" i="1"/>
  <c r="D42" i="1"/>
  <c r="D43" i="1"/>
  <c r="D45" i="1"/>
  <c r="D46" i="1"/>
  <c r="D47" i="1"/>
  <c r="D48" i="1"/>
  <c r="D50" i="1"/>
  <c r="D54" i="1"/>
  <c r="D56" i="1"/>
  <c r="D58" i="1"/>
  <c r="D59" i="1"/>
  <c r="D60" i="1"/>
  <c r="D61" i="1"/>
  <c r="D63" i="1"/>
  <c r="D66" i="1"/>
  <c r="D67" i="1"/>
  <c r="D68" i="1"/>
  <c r="D70" i="1"/>
  <c r="D71" i="1"/>
  <c r="D72" i="1"/>
  <c r="D73" i="1"/>
  <c r="D74" i="1"/>
  <c r="D76" i="1"/>
  <c r="D78" i="1"/>
  <c r="D79" i="1"/>
  <c r="D81" i="1"/>
  <c r="D83" i="1"/>
  <c r="D84" i="1"/>
  <c r="D85" i="1"/>
  <c r="D88" i="1"/>
  <c r="D89" i="1"/>
  <c r="D90" i="1"/>
  <c r="D91" i="1"/>
  <c r="D93" i="1"/>
  <c r="D94" i="1"/>
  <c r="D95" i="1"/>
  <c r="D96" i="1"/>
  <c r="D98" i="1"/>
  <c r="D99" i="1"/>
  <c r="D100" i="1"/>
  <c r="D101" i="1"/>
  <c r="D102" i="1"/>
  <c r="D103" i="1"/>
  <c r="D104" i="1"/>
  <c r="D106" i="1"/>
  <c r="D107" i="1"/>
  <c r="D108" i="1"/>
  <c r="D109" i="1"/>
  <c r="D110" i="1"/>
  <c r="D112" i="1"/>
  <c r="D113" i="1"/>
  <c r="D116" i="1"/>
  <c r="D117" i="1"/>
  <c r="D118" i="1"/>
  <c r="D119" i="1"/>
  <c r="D120" i="1"/>
  <c r="D121" i="1"/>
  <c r="D123" i="1"/>
  <c r="D126" i="1"/>
  <c r="D127" i="1"/>
  <c r="D128" i="1"/>
  <c r="D129" i="1"/>
  <c r="D131" i="1"/>
  <c r="D132" i="1"/>
  <c r="D133" i="1"/>
  <c r="D134" i="1"/>
  <c r="D135" i="1"/>
  <c r="D136" i="1"/>
  <c r="D139" i="1"/>
  <c r="D143" i="1"/>
  <c r="D144" i="1"/>
  <c r="D145" i="1"/>
  <c r="D146" i="1"/>
  <c r="D147" i="1"/>
  <c r="D148" i="1"/>
  <c r="D149" i="1"/>
  <c r="D150" i="1"/>
  <c r="D153" i="1"/>
  <c r="D154" i="1"/>
  <c r="D155" i="1"/>
  <c r="D156" i="1"/>
  <c r="D158" i="1"/>
  <c r="D162" i="1"/>
  <c r="D163" i="1"/>
  <c r="D164" i="1"/>
  <c r="D165" i="1"/>
  <c r="D166" i="1"/>
  <c r="D167" i="1"/>
  <c r="D168" i="1"/>
  <c r="D169" i="1"/>
  <c r="D171" i="1"/>
  <c r="D172" i="1"/>
  <c r="D173" i="1"/>
  <c r="D175" i="1"/>
  <c r="D176" i="1"/>
  <c r="D177" i="1"/>
  <c r="D178" i="1"/>
  <c r="D182" i="1"/>
  <c r="D183" i="1"/>
  <c r="D184" i="1"/>
  <c r="D186" i="1"/>
  <c r="D187" i="1"/>
  <c r="D188" i="1"/>
  <c r="D189" i="1"/>
  <c r="D190" i="1"/>
  <c r="D191" i="1"/>
  <c r="D194" i="1"/>
  <c r="D195" i="1"/>
  <c r="C7" i="1"/>
  <c r="C15" i="1"/>
  <c r="C27" i="1"/>
  <c r="C31" i="1"/>
  <c r="C39" i="1"/>
  <c r="C49" i="1"/>
  <c r="C51" i="1"/>
  <c r="C52" i="1"/>
  <c r="C53" i="1"/>
  <c r="C55" i="1"/>
  <c r="C62" i="1"/>
  <c r="C64" i="1"/>
  <c r="C65" i="1"/>
  <c r="C69" i="1"/>
  <c r="C75" i="1"/>
  <c r="C82" i="1"/>
  <c r="C86" i="1"/>
  <c r="C87" i="1"/>
  <c r="C97" i="1"/>
  <c r="C105" i="1"/>
  <c r="C111" i="1"/>
  <c r="C114" i="1"/>
  <c r="C124" i="1"/>
  <c r="C125" i="1"/>
  <c r="C130" i="1"/>
  <c r="C137" i="1"/>
  <c r="C140" i="1"/>
  <c r="C141" i="1"/>
  <c r="C142" i="1"/>
  <c r="C151" i="1"/>
  <c r="C152" i="1"/>
  <c r="C159" i="1"/>
  <c r="C161" i="1"/>
  <c r="C170" i="1"/>
  <c r="C174" i="1"/>
  <c r="C179" i="1"/>
  <c r="C180" i="1"/>
  <c r="C192" i="1"/>
  <c r="C6" i="1"/>
  <c r="C4" i="1"/>
  <c r="B140" i="1"/>
  <c r="B15" i="1"/>
  <c r="D15" i="1" s="1"/>
  <c r="B7" i="1"/>
  <c r="D7" i="1" s="1"/>
  <c r="B66" i="3"/>
  <c r="B192" i="1"/>
  <c r="B197" i="1"/>
  <c r="D197" i="1" s="1"/>
  <c r="B157" i="1"/>
  <c r="D157" i="1" s="1"/>
  <c r="B141" i="1"/>
  <c r="B27" i="1"/>
  <c r="B196" i="1"/>
  <c r="D196" i="1" s="1"/>
  <c r="B5" i="1"/>
  <c r="D5" i="1" s="1"/>
  <c r="B6" i="1"/>
  <c r="B13" i="1"/>
  <c r="D13" i="1" s="1"/>
  <c r="B24" i="1"/>
  <c r="D24" i="1" s="1"/>
  <c r="B31" i="1"/>
  <c r="B39" i="1"/>
  <c r="D39" i="1" s="1"/>
  <c r="B44" i="1"/>
  <c r="D44" i="1" s="1"/>
  <c r="B49" i="1"/>
  <c r="D49" i="1" s="1"/>
  <c r="B51" i="1"/>
  <c r="D51" i="1" s="1"/>
  <c r="B52" i="1"/>
  <c r="B53" i="1"/>
  <c r="D53" i="1" s="1"/>
  <c r="B55" i="1"/>
  <c r="D55" i="1" s="1"/>
  <c r="B57" i="1"/>
  <c r="D57" i="1" s="1"/>
  <c r="B62" i="1"/>
  <c r="D62" i="1" s="1"/>
  <c r="B64" i="1"/>
  <c r="B65" i="1"/>
  <c r="D65" i="1" s="1"/>
  <c r="B69" i="1"/>
  <c r="D69" i="1" s="1"/>
  <c r="B75" i="1"/>
  <c r="B77" i="1"/>
  <c r="D77" i="1" s="1"/>
  <c r="B80" i="1"/>
  <c r="D80" i="1" s="1"/>
  <c r="B82" i="1"/>
  <c r="B86" i="1"/>
  <c r="D86" i="1" s="1"/>
  <c r="B87" i="1"/>
  <c r="D87" i="1" s="1"/>
  <c r="B92" i="1"/>
  <c r="D92" i="1" s="1"/>
  <c r="B97" i="1"/>
  <c r="D97" i="1" s="1"/>
  <c r="B105" i="1"/>
  <c r="B111" i="1"/>
  <c r="D111" i="1" s="1"/>
  <c r="B114" i="1"/>
  <c r="D114" i="1" s="1"/>
  <c r="B115" i="1"/>
  <c r="D115" i="1" s="1"/>
  <c r="B122" i="1"/>
  <c r="D122" i="1" s="1"/>
  <c r="B124" i="1"/>
  <c r="D124" i="1" s="1"/>
  <c r="B125" i="1"/>
  <c r="B130" i="1"/>
  <c r="D130" i="1" s="1"/>
  <c r="B137" i="1"/>
  <c r="D137" i="1" s="1"/>
  <c r="B138" i="1"/>
  <c r="D138" i="1" s="1"/>
  <c r="B142" i="1"/>
  <c r="D142" i="1" s="1"/>
  <c r="B151" i="1"/>
  <c r="D151" i="1" s="1"/>
  <c r="B152" i="1"/>
  <c r="D152" i="1" s="1"/>
  <c r="B159" i="1"/>
  <c r="B160" i="1"/>
  <c r="D160" i="1" s="1"/>
  <c r="B161" i="1"/>
  <c r="D161" i="1" s="1"/>
  <c r="B170" i="1"/>
  <c r="D170" i="1" s="1"/>
  <c r="B174" i="1"/>
  <c r="D174" i="1" s="1"/>
  <c r="B179" i="1"/>
  <c r="B180" i="1"/>
  <c r="D180" i="1" s="1"/>
  <c r="B181" i="1"/>
  <c r="D181" i="1" s="1"/>
  <c r="B185" i="1"/>
  <c r="D185" i="1" s="1"/>
  <c r="B193" i="1"/>
  <c r="D193" i="1" s="1"/>
  <c r="B4" i="1"/>
  <c r="C198" i="4" l="1"/>
  <c r="D105" i="1"/>
  <c r="D52" i="1"/>
  <c r="D159" i="1"/>
  <c r="D64" i="1"/>
  <c r="D6" i="1"/>
  <c r="D179" i="1"/>
  <c r="D125" i="1"/>
  <c r="D4" i="1"/>
  <c r="D27" i="1"/>
  <c r="D141" i="1"/>
  <c r="D82" i="1"/>
  <c r="D192" i="1"/>
  <c r="D75" i="1"/>
  <c r="D31" i="1"/>
  <c r="D140" i="1"/>
  <c r="C199" i="1"/>
  <c r="B199" i="1"/>
  <c r="D199" i="1" s="1"/>
</calcChain>
</file>

<file path=xl/sharedStrings.xml><?xml version="1.0" encoding="utf-8"?>
<sst xmlns="http://schemas.openxmlformats.org/spreadsheetml/2006/main" count="613" uniqueCount="214">
  <si>
    <t>Afghanistan</t>
  </si>
  <si>
    <t>Ägypten</t>
  </si>
  <si>
    <t>Albanien</t>
  </si>
  <si>
    <t>Algerien</t>
  </si>
  <si>
    <t>Armenien</t>
  </si>
  <si>
    <t>Benin</t>
  </si>
  <si>
    <t>Bosnien-Herzegowina</t>
  </si>
  <si>
    <t>Bulgarien</t>
  </si>
  <si>
    <t>Dominikanische Republik</t>
  </si>
  <si>
    <t>Eritrea</t>
  </si>
  <si>
    <t>Frankreich</t>
  </si>
  <si>
    <t>Gambia</t>
  </si>
  <si>
    <t>Georgien</t>
  </si>
  <si>
    <t>Ghana</t>
  </si>
  <si>
    <t>Griechenland</t>
  </si>
  <si>
    <t>Guinea</t>
  </si>
  <si>
    <t>Indien</t>
  </si>
  <si>
    <t>Irak</t>
  </si>
  <si>
    <t>Iran</t>
  </si>
  <si>
    <t>Italien</t>
  </si>
  <si>
    <t>Kamerun</t>
  </si>
  <si>
    <t>Kasachstan</t>
  </si>
  <si>
    <t>Kirgisistan</t>
  </si>
  <si>
    <t>Kolumbien</t>
  </si>
  <si>
    <t>Kosovo</t>
  </si>
  <si>
    <t>Kroatien</t>
  </si>
  <si>
    <t>Lettland</t>
  </si>
  <si>
    <t>Litauen</t>
  </si>
  <si>
    <t>Marokko</t>
  </si>
  <si>
    <t>Moldawien</t>
  </si>
  <si>
    <t>Montenegro</t>
  </si>
  <si>
    <t>Mosambik</t>
  </si>
  <si>
    <t>Niederlande</t>
  </si>
  <si>
    <t>Nigeria</t>
  </si>
  <si>
    <t>Nordmazedonien</t>
  </si>
  <si>
    <t>Pakistan</t>
  </si>
  <si>
    <t>Polen</t>
  </si>
  <si>
    <t>Portugal</t>
  </si>
  <si>
    <t>Rumänien</t>
  </si>
  <si>
    <t>Russische Föderation</t>
  </si>
  <si>
    <t>Russland</t>
  </si>
  <si>
    <t>Senegal</t>
  </si>
  <si>
    <t>Serbien</t>
  </si>
  <si>
    <t>Slowakische Republik</t>
  </si>
  <si>
    <t>Somalia</t>
  </si>
  <si>
    <t>Spanien</t>
  </si>
  <si>
    <t>Sri Lanka</t>
  </si>
  <si>
    <t>Staatenlos</t>
  </si>
  <si>
    <t>Syrien</t>
  </si>
  <si>
    <t>Togo</t>
  </si>
  <si>
    <t>Tunesien</t>
  </si>
  <si>
    <t>Türkei</t>
  </si>
  <si>
    <t>Turkmenistan</t>
  </si>
  <si>
    <t>unbekannt</t>
  </si>
  <si>
    <t>Ungarn</t>
  </si>
  <si>
    <t>USA</t>
  </si>
  <si>
    <t>Vietnam</t>
  </si>
  <si>
    <t>Gesamtergebnis</t>
  </si>
  <si>
    <t>Belgien</t>
  </si>
  <si>
    <t>Dänemark</t>
  </si>
  <si>
    <t>Israel</t>
  </si>
  <si>
    <t>Österreich</t>
  </si>
  <si>
    <t>Schweden</t>
  </si>
  <si>
    <t>Schweiz</t>
  </si>
  <si>
    <t>Land</t>
  </si>
  <si>
    <t>Q1</t>
  </si>
  <si>
    <t>Q2</t>
  </si>
  <si>
    <t>Andorra</t>
  </si>
  <si>
    <t>Angola</t>
  </si>
  <si>
    <t>Äquatorialguinea</t>
  </si>
  <si>
    <t>Argentinien</t>
  </si>
  <si>
    <t>Aserbaidschan</t>
  </si>
  <si>
    <t>Äthiopien</t>
  </si>
  <si>
    <t>Australien</t>
  </si>
  <si>
    <t>Bahamas</t>
  </si>
  <si>
    <t>Bahrain</t>
  </si>
  <si>
    <t>Bangladesch</t>
  </si>
  <si>
    <t>Barbados</t>
  </si>
  <si>
    <t>Belarus</t>
  </si>
  <si>
    <t>Belize</t>
  </si>
  <si>
    <t>Bhutan</t>
  </si>
  <si>
    <t>Bolivien</t>
  </si>
  <si>
    <t>Botswana</t>
  </si>
  <si>
    <t>Brasilien</t>
  </si>
  <si>
    <t>Brunei</t>
  </si>
  <si>
    <t>Burundi</t>
  </si>
  <si>
    <t>Chile</t>
  </si>
  <si>
    <t>China</t>
  </si>
  <si>
    <t>Dominica</t>
  </si>
  <si>
    <t>Republik</t>
  </si>
  <si>
    <t>Dschibuti</t>
  </si>
  <si>
    <t>Ecuador</t>
  </si>
  <si>
    <t>Elfenbeinküste</t>
  </si>
  <si>
    <t>Estland</t>
  </si>
  <si>
    <t>Eswatini</t>
  </si>
  <si>
    <t>Fidschi</t>
  </si>
  <si>
    <t>Finnland</t>
  </si>
  <si>
    <t>Gabun</t>
  </si>
  <si>
    <t>Grenada</t>
  </si>
  <si>
    <t>Guatemala</t>
  </si>
  <si>
    <t>Guinea-Bissau</t>
  </si>
  <si>
    <t>Guyana</t>
  </si>
  <si>
    <t>Haiti</t>
  </si>
  <si>
    <t>Honduras</t>
  </si>
  <si>
    <t>Indonesien</t>
  </si>
  <si>
    <t>Irland</t>
  </si>
  <si>
    <t>Island</t>
  </si>
  <si>
    <t>Jamaika</t>
  </si>
  <si>
    <t>Japan</t>
  </si>
  <si>
    <t>Jemen</t>
  </si>
  <si>
    <t>Jordanien</t>
  </si>
  <si>
    <t>Kambodscha</t>
  </si>
  <si>
    <t>Kanada</t>
  </si>
  <si>
    <t>Katar</t>
  </si>
  <si>
    <t>Kenia</t>
  </si>
  <si>
    <t>Kiribati</t>
  </si>
  <si>
    <t>Komoren</t>
  </si>
  <si>
    <t>Kuba</t>
  </si>
  <si>
    <t>Kuwait</t>
  </si>
  <si>
    <t>Laos</t>
  </si>
  <si>
    <t>Lesotho</t>
  </si>
  <si>
    <t>Libanon</t>
  </si>
  <si>
    <t>Liberia</t>
  </si>
  <si>
    <t>Libyen</t>
  </si>
  <si>
    <t>Liechtenstein</t>
  </si>
  <si>
    <t>Luxemburg</t>
  </si>
  <si>
    <t>Madagaskar</t>
  </si>
  <si>
    <t>Malawi</t>
  </si>
  <si>
    <t>Malaysia</t>
  </si>
  <si>
    <t>Malediven</t>
  </si>
  <si>
    <t>Mali</t>
  </si>
  <si>
    <t>Malta</t>
  </si>
  <si>
    <t>Marshallinseln</t>
  </si>
  <si>
    <t>Mauretanien</t>
  </si>
  <si>
    <t>Mauritius</t>
  </si>
  <si>
    <t>Mexiko</t>
  </si>
  <si>
    <t>Mikronesien</t>
  </si>
  <si>
    <t>Monaco</t>
  </si>
  <si>
    <t>Mongolei</t>
  </si>
  <si>
    <t>Myanmar</t>
  </si>
  <si>
    <t>Namibia</t>
  </si>
  <si>
    <t>Nauru</t>
  </si>
  <si>
    <t>Nepal</t>
  </si>
  <si>
    <t>Neuseeland</t>
  </si>
  <si>
    <t>Nicaragua</t>
  </si>
  <si>
    <t>Niger</t>
  </si>
  <si>
    <t>Norwegen</t>
  </si>
  <si>
    <t>Oman</t>
  </si>
  <si>
    <t>Osttimor</t>
  </si>
  <si>
    <t>Palau</t>
  </si>
  <si>
    <t>Panama</t>
  </si>
  <si>
    <t>Papua-Neuguinea</t>
  </si>
  <si>
    <t>Paraguay</t>
  </si>
  <si>
    <t>Peru</t>
  </si>
  <si>
    <t>Philippinen</t>
  </si>
  <si>
    <t>Ruanda</t>
  </si>
  <si>
    <t>Salomonen</t>
  </si>
  <si>
    <t>Sambia</t>
  </si>
  <si>
    <t>Samoa</t>
  </si>
  <si>
    <t>Saudi-Arabien</t>
  </si>
  <si>
    <t>Seychellen</t>
  </si>
  <si>
    <t>Simbabwe</t>
  </si>
  <si>
    <t>Singapur</t>
  </si>
  <si>
    <t>Slowenien</t>
  </si>
  <si>
    <t>Südafrika</t>
  </si>
  <si>
    <t>Sudan</t>
  </si>
  <si>
    <t>Südkorea</t>
  </si>
  <si>
    <t>Südsudan</t>
  </si>
  <si>
    <t>Suriname</t>
  </si>
  <si>
    <t>Tadschikistan</t>
  </si>
  <si>
    <t>Tansania</t>
  </si>
  <si>
    <t>Thailand</t>
  </si>
  <si>
    <t>Tonga</t>
  </si>
  <si>
    <t>Tschad</t>
  </si>
  <si>
    <t>Tuvalu</t>
  </si>
  <si>
    <t>Uganda</t>
  </si>
  <si>
    <t>Ukraine</t>
  </si>
  <si>
    <t>Uruguay</t>
  </si>
  <si>
    <t>Usbekistan</t>
  </si>
  <si>
    <t>Vanuatu</t>
  </si>
  <si>
    <t>Vatikanstadt</t>
  </si>
  <si>
    <t>Venezuela</t>
  </si>
  <si>
    <t>Zypern</t>
  </si>
  <si>
    <t>Antigua und Barbuda</t>
  </si>
  <si>
    <t>Demokratische Republik Kongo</t>
  </si>
  <si>
    <t>São Tomé und Príncipe</t>
  </si>
  <si>
    <t>St.Kitts und Nevis</t>
  </si>
  <si>
    <t>St.Lucia</t>
  </si>
  <si>
    <t>St.Vincent und die Grenadinen</t>
  </si>
  <si>
    <t>Trinidad und Tobago</t>
  </si>
  <si>
    <t>Vereinigte Arabische Emirate</t>
  </si>
  <si>
    <t>Kongo</t>
  </si>
  <si>
    <t>Costa Rica</t>
  </si>
  <si>
    <t>El Salvador</t>
  </si>
  <si>
    <t>San Marino</t>
  </si>
  <si>
    <t>Sierra Leone</t>
  </si>
  <si>
    <t>1.HJ</t>
  </si>
  <si>
    <t>1.Quartal</t>
  </si>
  <si>
    <t xml:space="preserve">Gesamtzahl </t>
  </si>
  <si>
    <t>Burkina Faso</t>
  </si>
  <si>
    <t>staatenlos</t>
  </si>
  <si>
    <t>Herkunftsland</t>
  </si>
  <si>
    <t>Abschiebungen</t>
  </si>
  <si>
    <t>Zielland</t>
  </si>
  <si>
    <t>1. Quartal 2023</t>
  </si>
  <si>
    <t>1.HJ 2023</t>
  </si>
  <si>
    <t>Tschechische Republik</t>
  </si>
  <si>
    <t>Q3</t>
  </si>
  <si>
    <t>Q4</t>
  </si>
  <si>
    <t>Abschiebungen nach Herkunftsland 2023</t>
  </si>
  <si>
    <t>1. Halbjahr</t>
  </si>
  <si>
    <t>2. Halbjahr</t>
  </si>
  <si>
    <t>2.Halbjahr</t>
  </si>
  <si>
    <t>Abschiebungen nach Zielstaat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</si>
</sst>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6"/>
      <color theme="0"/>
      <name val="Cambria"/>
      <family val="1"/>
    </font>
    <font>
      <sz val="16"/>
      <color theme="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4" fillId="3" borderId="0" xfId="0" applyFont="1" applyFill="1"/>
    <xf numFmtId="0" fontId="5" fillId="3" borderId="0" xfId="0" applyFont="1" applyFill="1"/>
    <xf numFmtId="0" fontId="4" fillId="2" borderId="0" xfId="0" applyFont="1" applyFill="1"/>
    <xf numFmtId="0" fontId="5" fillId="2" borderId="0" xfId="0" applyFont="1" applyFill="1"/>
  </cellXfs>
  <cellStyles count="1">
    <cellStyle name="Standard" xfId="0" builtinId="0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solid">
          <fgColor indexed="64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</dxf>
    <dxf>
      <font>
        <strike val="0"/>
        <outline val="0"/>
        <shadow val="0"/>
        <u val="none"/>
        <vertAlign val="baseline"/>
        <name val="Cambria"/>
        <family val="1"/>
        <scheme val="none"/>
      </font>
    </dxf>
    <dxf>
      <font>
        <strike val="0"/>
        <outline val="0"/>
        <shadow val="0"/>
        <u val="none"/>
        <vertAlign val="baseline"/>
        <name val="Cambria"/>
        <family val="1"/>
        <scheme val="none"/>
      </font>
    </dxf>
    <dxf>
      <font>
        <strike val="0"/>
        <outline val="0"/>
        <shadow val="0"/>
        <u val="none"/>
        <vertAlign val="baseline"/>
        <name val="Cambria"/>
        <family val="1"/>
        <scheme val="none"/>
      </font>
    </dxf>
    <dxf>
      <font>
        <strike val="0"/>
        <outline val="0"/>
        <shadow val="0"/>
        <u val="none"/>
        <vertAlign val="baseline"/>
        <name val="Cambria"/>
        <family val="1"/>
        <scheme val="none"/>
      </font>
    </dxf>
    <dxf>
      <font>
        <strike val="0"/>
        <outline val="0"/>
        <shadow val="0"/>
        <u val="none"/>
        <vertAlign val="baseline"/>
        <name val="Cambria"/>
        <family val="1"/>
        <scheme val="none"/>
      </font>
    </dxf>
    <dxf>
      <font>
        <strike val="0"/>
        <outline val="0"/>
        <shadow val="0"/>
        <u val="none"/>
        <vertAlign val="baseline"/>
        <name val="Cambria"/>
        <family val="1"/>
        <scheme val="none"/>
      </font>
    </dxf>
    <dxf>
      <font>
        <strike val="0"/>
        <outline val="0"/>
        <shadow val="0"/>
        <u val="none"/>
        <vertAlign val="baseline"/>
        <name val="Cambria"/>
        <family val="1"/>
        <scheme val="none"/>
      </font>
    </dxf>
    <dxf>
      <font>
        <strike val="0"/>
        <outline val="0"/>
        <shadow val="0"/>
        <u val="none"/>
        <vertAlign val="baseline"/>
        <name val="Cambri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F7FF9A8-7761-4F6C-8B60-A0B093439378}" name="Tabelle7" displayName="Tabelle7" ref="A3:G199" totalsRowShown="0" headerRowDxfId="0" dataDxfId="1">
  <autoFilter ref="A3:G199" xr:uid="{EF7FF9A8-7761-4F6C-8B60-A0B093439378}"/>
  <tableColumns count="7">
    <tableColumn id="1" xr3:uid="{989DA55D-D8CF-47DB-88BC-478C17048D10}" name="Land" dataDxfId="8"/>
    <tableColumn id="2" xr3:uid="{A7078633-A18C-48DA-A3AB-5D2328478742}" name="1. Halbjahr" dataDxfId="7"/>
    <tableColumn id="3" xr3:uid="{EB1A80B1-22E5-4368-9AA1-4409278F60E8}" name="Q1" dataDxfId="6"/>
    <tableColumn id="4" xr3:uid="{DA9FEAD3-6217-4F1D-9994-296E648FE0A7}" name="Q2" dataDxfId="5">
      <calculatedColumnFormula>SUM(B4-C4)</calculatedColumnFormula>
    </tableColumn>
    <tableColumn id="5" xr3:uid="{3EBD9585-B1B7-4F2B-8784-5C567E9EC10C}" name="2. Halbjahr" dataDxfId="4"/>
    <tableColumn id="6" xr3:uid="{231CE346-0174-49AB-B04D-E99798AF8363}" name="Q3" dataDxfId="3"/>
    <tableColumn id="7" xr3:uid="{FD0FE52E-7786-4756-8C4F-7F29A626076B}" name="Q4" dataDxfId="2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98690BD-7CF8-4A9B-AE17-C675BDE4552F}" name="Tabelle6" displayName="Tabelle6" ref="A3:G198" totalsRowShown="0" headerRowDxfId="12" dataDxfId="11">
  <autoFilter ref="A3:G198" xr:uid="{898690BD-7CF8-4A9B-AE17-C675BDE4552F}"/>
  <tableColumns count="7">
    <tableColumn id="1" xr3:uid="{BCCB5478-5775-4284-8843-ECF629F88CA4}" name="Land" dataDxfId="17"/>
    <tableColumn id="2" xr3:uid="{5D83A7AC-6698-4209-B616-0F96D6378D2F}" name="1. Halbjahr" dataDxfId="10"/>
    <tableColumn id="3" xr3:uid="{D20E2134-A8A6-4A0D-98E8-DFDEE6FB8499}" name="Q1" dataDxfId="9"/>
    <tableColumn id="4" xr3:uid="{294741B1-DE73-40B0-8F25-83BC4C6F3A95}" name="Q2" dataDxfId="16">
      <calculatedColumnFormula>SUM(Tabelle6[[#This Row],[1. Halbjahr]]-Tabelle6[[#This Row],[Q1]])</calculatedColumnFormula>
    </tableColumn>
    <tableColumn id="5" xr3:uid="{1B53EC93-94EB-4CA8-9814-9B0792358FF5}" name="2.Halbjahr" dataDxfId="15"/>
    <tableColumn id="6" xr3:uid="{B8DD15F5-79B3-4DA4-BAC5-4D49597B32D3}" name="Q3" dataDxfId="14"/>
    <tableColumn id="7" xr3:uid="{7A5CD48C-E44C-4F15-A7C7-D10672FC5BA0}" name="Q4" dataDxfId="13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E1EEF57-9D4B-4C16-91A1-396B1626DF34}" name="Tabelle1356" displayName="Tabelle1356" ref="A3:E61" headerRowCount="0" totalsRowShown="0" dataDxfId="22">
  <tableColumns count="5">
    <tableColumn id="1" xr3:uid="{06DB2B7E-54B8-4E4F-A82E-D05B35010B4D}" name="Land HJ 1" dataDxfId="21"/>
    <tableColumn id="2" xr3:uid="{68B005D5-413D-4065-ADE6-9E06B671896E}" name="HJ 1" dataDxfId="20"/>
    <tableColumn id="3" xr3:uid="{26E2648F-D1A5-4B6D-ACE6-977D91B751F1}" name="Spalte3"/>
    <tableColumn id="4" xr3:uid="{6BA557E9-6112-4025-94A7-A97FC551460B}" name="Land Q1" dataDxfId="19"/>
    <tableColumn id="5" xr3:uid="{4759645E-AD58-4756-9559-BAB0342BC087}" name="Q1" dataDxfId="1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535BC-0EB5-4F2B-B738-6A384B64FBB9}">
  <dimension ref="A1:G199"/>
  <sheetViews>
    <sheetView tabSelected="1" workbookViewId="0">
      <selection activeCell="E4" sqref="E4"/>
    </sheetView>
  </sheetViews>
  <sheetFormatPr baseColWidth="10" defaultRowHeight="13.8" x14ac:dyDescent="0.25"/>
  <cols>
    <col min="1" max="1" width="28.33203125" style="4" customWidth="1"/>
    <col min="2" max="2" width="12.44140625" style="4" customWidth="1"/>
    <col min="3" max="16384" width="11.5546875" style="4"/>
  </cols>
  <sheetData>
    <row r="1" spans="1:7" s="9" customFormat="1" ht="20.399999999999999" x14ac:dyDescent="0.35">
      <c r="A1" s="8" t="s">
        <v>209</v>
      </c>
    </row>
    <row r="3" spans="1:7" s="5" customFormat="1" x14ac:dyDescent="0.25">
      <c r="A3" s="5" t="s">
        <v>64</v>
      </c>
      <c r="B3" s="5" t="s">
        <v>210</v>
      </c>
      <c r="C3" s="5" t="s">
        <v>65</v>
      </c>
      <c r="D3" s="5" t="s">
        <v>66</v>
      </c>
      <c r="E3" s="5" t="s">
        <v>211</v>
      </c>
      <c r="F3" s="5" t="s">
        <v>207</v>
      </c>
      <c r="G3" s="5" t="s">
        <v>208</v>
      </c>
    </row>
    <row r="4" spans="1:7" x14ac:dyDescent="0.25">
      <c r="A4" s="4" t="s">
        <v>0</v>
      </c>
      <c r="B4" s="4">
        <f>VLOOKUP(A4,'Ursprungsdaten HKL'!A:B,2,FALSE)</f>
        <v>72</v>
      </c>
      <c r="C4" s="4">
        <f>VLOOKUP('Übersicht HKL '!A4,'Ursprungsdaten HKL'!D:E,2,FALSE)</f>
        <v>14</v>
      </c>
      <c r="D4" s="4">
        <f>SUM(B4-C4)</f>
        <v>58</v>
      </c>
    </row>
    <row r="5" spans="1:7" x14ac:dyDescent="0.25">
      <c r="A5" s="4" t="s">
        <v>1</v>
      </c>
      <c r="B5" s="4">
        <f>VLOOKUP(A5,'Ursprungsdaten HKL'!A:B,2,FALSE)</f>
        <v>1</v>
      </c>
      <c r="C5" s="4">
        <v>0</v>
      </c>
      <c r="D5" s="4">
        <f>SUM(B5-C5)</f>
        <v>1</v>
      </c>
    </row>
    <row r="6" spans="1:7" x14ac:dyDescent="0.25">
      <c r="A6" s="4" t="s">
        <v>2</v>
      </c>
      <c r="B6" s="4">
        <f>VLOOKUP(A6,'Ursprungsdaten HKL'!A:B,2,FALSE)</f>
        <v>34</v>
      </c>
      <c r="C6" s="4">
        <f>VLOOKUP('Übersicht HKL '!A6,'Ursprungsdaten HKL'!D:E,2,FALSE)</f>
        <v>23</v>
      </c>
      <c r="D6" s="4">
        <f>SUM(B6-C6)</f>
        <v>11</v>
      </c>
    </row>
    <row r="7" spans="1:7" x14ac:dyDescent="0.25">
      <c r="A7" s="4" t="s">
        <v>3</v>
      </c>
      <c r="B7" s="4">
        <f>VLOOKUP(A7,'Ursprungsdaten HKL'!A:B,2,FALSE)</f>
        <v>54</v>
      </c>
      <c r="C7" s="4">
        <f>VLOOKUP('Übersicht HKL '!A7,'Ursprungsdaten HKL'!D:E,2,FALSE)</f>
        <v>26</v>
      </c>
      <c r="D7" s="4">
        <f>SUM(B7-C7)</f>
        <v>28</v>
      </c>
    </row>
    <row r="8" spans="1:7" x14ac:dyDescent="0.25">
      <c r="A8" s="4" t="s">
        <v>67</v>
      </c>
      <c r="B8" s="4">
        <v>0</v>
      </c>
      <c r="C8" s="4">
        <v>0</v>
      </c>
      <c r="D8" s="4">
        <f>SUM(B8-C8)</f>
        <v>0</v>
      </c>
    </row>
    <row r="9" spans="1:7" x14ac:dyDescent="0.25">
      <c r="A9" s="4" t="s">
        <v>68</v>
      </c>
      <c r="B9" s="4">
        <v>0</v>
      </c>
      <c r="C9" s="4">
        <v>0</v>
      </c>
      <c r="D9" s="4">
        <f>SUM(B9-C9)</f>
        <v>0</v>
      </c>
    </row>
    <row r="10" spans="1:7" x14ac:dyDescent="0.25">
      <c r="A10" s="4" t="s">
        <v>183</v>
      </c>
      <c r="B10" s="4">
        <v>0</v>
      </c>
      <c r="C10" s="4">
        <v>0</v>
      </c>
      <c r="D10" s="4">
        <f>SUM(B10-C10)</f>
        <v>0</v>
      </c>
    </row>
    <row r="11" spans="1:7" x14ac:dyDescent="0.25">
      <c r="A11" s="4" t="s">
        <v>69</v>
      </c>
      <c r="B11" s="4">
        <v>0</v>
      </c>
      <c r="C11" s="4">
        <v>0</v>
      </c>
      <c r="D11" s="4">
        <f>SUM(B11-C11)</f>
        <v>0</v>
      </c>
    </row>
    <row r="12" spans="1:7" x14ac:dyDescent="0.25">
      <c r="A12" s="4" t="s">
        <v>70</v>
      </c>
      <c r="B12" s="4">
        <v>0</v>
      </c>
      <c r="C12" s="4">
        <v>0</v>
      </c>
      <c r="D12" s="4">
        <f>SUM(B12-C12)</f>
        <v>0</v>
      </c>
    </row>
    <row r="13" spans="1:7" x14ac:dyDescent="0.25">
      <c r="A13" s="4" t="s">
        <v>4</v>
      </c>
      <c r="B13" s="4">
        <f>VLOOKUP(A13,'Ursprungsdaten HKL'!A:B,2,FALSE)</f>
        <v>2</v>
      </c>
      <c r="C13" s="4">
        <v>0</v>
      </c>
      <c r="D13" s="4">
        <f>SUM(B13-C13)</f>
        <v>2</v>
      </c>
    </row>
    <row r="14" spans="1:7" x14ac:dyDescent="0.25">
      <c r="A14" s="4" t="s">
        <v>71</v>
      </c>
      <c r="B14" s="4">
        <v>0</v>
      </c>
      <c r="C14" s="4">
        <v>0</v>
      </c>
      <c r="D14" s="4">
        <f>SUM(B14-C14)</f>
        <v>0</v>
      </c>
    </row>
    <row r="15" spans="1:7" x14ac:dyDescent="0.25">
      <c r="A15" s="4" t="s">
        <v>72</v>
      </c>
      <c r="B15" s="4">
        <f>VLOOKUP(A15,'Ursprungsdaten HKL'!A:B,2,FALSE)</f>
        <v>1</v>
      </c>
      <c r="C15" s="4">
        <f>VLOOKUP('Übersicht HKL '!A15,'Ursprungsdaten HKL'!D:E,2,FALSE)</f>
        <v>1</v>
      </c>
      <c r="D15" s="4">
        <f>SUM(B15-C15)</f>
        <v>0</v>
      </c>
    </row>
    <row r="16" spans="1:7" x14ac:dyDescent="0.25">
      <c r="A16" s="4" t="s">
        <v>73</v>
      </c>
      <c r="B16" s="4">
        <v>0</v>
      </c>
      <c r="C16" s="4">
        <v>0</v>
      </c>
      <c r="D16" s="4">
        <f>SUM(B16-C16)</f>
        <v>0</v>
      </c>
    </row>
    <row r="17" spans="1:4" x14ac:dyDescent="0.25">
      <c r="A17" s="4" t="s">
        <v>74</v>
      </c>
      <c r="B17" s="4">
        <v>0</v>
      </c>
      <c r="C17" s="4">
        <v>0</v>
      </c>
      <c r="D17" s="4">
        <f>SUM(B17-C17)</f>
        <v>0</v>
      </c>
    </row>
    <row r="18" spans="1:4" x14ac:dyDescent="0.25">
      <c r="A18" s="4" t="s">
        <v>75</v>
      </c>
      <c r="B18" s="4">
        <v>0</v>
      </c>
      <c r="C18" s="4">
        <v>0</v>
      </c>
      <c r="D18" s="4">
        <f>SUM(B18-C18)</f>
        <v>0</v>
      </c>
    </row>
    <row r="19" spans="1:4" x14ac:dyDescent="0.25">
      <c r="A19" s="4" t="s">
        <v>76</v>
      </c>
      <c r="B19" s="4">
        <v>0</v>
      </c>
      <c r="C19" s="4">
        <v>0</v>
      </c>
      <c r="D19" s="4">
        <f>SUM(B19-C19)</f>
        <v>0</v>
      </c>
    </row>
    <row r="20" spans="1:4" x14ac:dyDescent="0.25">
      <c r="A20" s="4" t="s">
        <v>77</v>
      </c>
      <c r="B20" s="4">
        <v>0</v>
      </c>
      <c r="C20" s="4">
        <v>0</v>
      </c>
      <c r="D20" s="4">
        <f>SUM(B20-C20)</f>
        <v>0</v>
      </c>
    </row>
    <row r="21" spans="1:4" x14ac:dyDescent="0.25">
      <c r="A21" s="4" t="s">
        <v>78</v>
      </c>
      <c r="B21" s="4">
        <v>0</v>
      </c>
      <c r="C21" s="4">
        <v>0</v>
      </c>
      <c r="D21" s="4">
        <f>SUM(B21-C21)</f>
        <v>0</v>
      </c>
    </row>
    <row r="22" spans="1:4" x14ac:dyDescent="0.25">
      <c r="A22" s="4" t="s">
        <v>58</v>
      </c>
      <c r="B22" s="4">
        <v>0</v>
      </c>
      <c r="C22" s="4">
        <v>0</v>
      </c>
      <c r="D22" s="4">
        <f>SUM(B22-C22)</f>
        <v>0</v>
      </c>
    </row>
    <row r="23" spans="1:4" x14ac:dyDescent="0.25">
      <c r="A23" s="4" t="s">
        <v>79</v>
      </c>
      <c r="B23" s="4">
        <v>0</v>
      </c>
      <c r="C23" s="4">
        <v>0</v>
      </c>
      <c r="D23" s="4">
        <f>SUM(B23-C23)</f>
        <v>0</v>
      </c>
    </row>
    <row r="24" spans="1:4" x14ac:dyDescent="0.25">
      <c r="A24" s="4" t="s">
        <v>5</v>
      </c>
      <c r="B24" s="4">
        <f>VLOOKUP(A24,'Ursprungsdaten HKL'!A:B,2,FALSE)</f>
        <v>1</v>
      </c>
      <c r="C24" s="4">
        <v>0</v>
      </c>
      <c r="D24" s="4">
        <f>SUM(B24-C24)</f>
        <v>1</v>
      </c>
    </row>
    <row r="25" spans="1:4" x14ac:dyDescent="0.25">
      <c r="A25" s="4" t="s">
        <v>80</v>
      </c>
      <c r="B25" s="4">
        <v>0</v>
      </c>
      <c r="C25" s="4">
        <v>0</v>
      </c>
      <c r="D25" s="4">
        <f>SUM(B25-C25)</f>
        <v>0</v>
      </c>
    </row>
    <row r="26" spans="1:4" x14ac:dyDescent="0.25">
      <c r="A26" s="4" t="s">
        <v>81</v>
      </c>
      <c r="B26" s="4">
        <v>0</v>
      </c>
      <c r="C26" s="4">
        <v>0</v>
      </c>
      <c r="D26" s="4">
        <f>SUM(B26-C26)</f>
        <v>0</v>
      </c>
    </row>
    <row r="27" spans="1:4" x14ac:dyDescent="0.25">
      <c r="A27" s="4" t="s">
        <v>6</v>
      </c>
      <c r="B27" s="4">
        <f>VLOOKUP(A27,'Ursprungsdaten HKL'!A:B,2,FALSE)</f>
        <v>30</v>
      </c>
      <c r="C27" s="4">
        <f>VLOOKUP('Übersicht HKL '!A27,'Ursprungsdaten HKL'!D:E,2,FALSE)</f>
        <v>5</v>
      </c>
      <c r="D27" s="4">
        <f>SUM(B27-C27)</f>
        <v>25</v>
      </c>
    </row>
    <row r="28" spans="1:4" x14ac:dyDescent="0.25">
      <c r="A28" s="4" t="s">
        <v>82</v>
      </c>
      <c r="B28" s="4">
        <v>0</v>
      </c>
      <c r="C28" s="4">
        <v>0</v>
      </c>
      <c r="D28" s="4">
        <f>SUM(B28-C28)</f>
        <v>0</v>
      </c>
    </row>
    <row r="29" spans="1:4" x14ac:dyDescent="0.25">
      <c r="A29" s="4" t="s">
        <v>83</v>
      </c>
      <c r="B29" s="4">
        <v>0</v>
      </c>
      <c r="C29" s="4">
        <v>0</v>
      </c>
      <c r="D29" s="4">
        <f>SUM(B29-C29)</f>
        <v>0</v>
      </c>
    </row>
    <row r="30" spans="1:4" x14ac:dyDescent="0.25">
      <c r="A30" s="4" t="s">
        <v>84</v>
      </c>
      <c r="B30" s="4">
        <v>0</v>
      </c>
      <c r="C30" s="4">
        <v>0</v>
      </c>
      <c r="D30" s="4">
        <f>SUM(B30-C30)</f>
        <v>0</v>
      </c>
    </row>
    <row r="31" spans="1:4" x14ac:dyDescent="0.25">
      <c r="A31" s="4" t="s">
        <v>7</v>
      </c>
      <c r="B31" s="4">
        <f>VLOOKUP(A31,'Ursprungsdaten HKL'!A:B,2,FALSE)</f>
        <v>4</v>
      </c>
      <c r="C31" s="4">
        <f>VLOOKUP('Übersicht HKL '!A31,'Ursprungsdaten HKL'!D:E,2,FALSE)</f>
        <v>1</v>
      </c>
      <c r="D31" s="4">
        <f>SUM(B31-C31)</f>
        <v>3</v>
      </c>
    </row>
    <row r="32" spans="1:4" x14ac:dyDescent="0.25">
      <c r="A32" s="4" t="s">
        <v>199</v>
      </c>
      <c r="B32" s="4">
        <v>0</v>
      </c>
      <c r="C32" s="4">
        <v>0</v>
      </c>
      <c r="D32" s="4">
        <f>SUM(B32-C32)</f>
        <v>0</v>
      </c>
    </row>
    <row r="33" spans="1:4" x14ac:dyDescent="0.25">
      <c r="A33" s="4" t="s">
        <v>85</v>
      </c>
      <c r="B33" s="4">
        <v>0</v>
      </c>
      <c r="C33" s="4">
        <v>0</v>
      </c>
      <c r="D33" s="4">
        <f>SUM(B33-C33)</f>
        <v>0</v>
      </c>
    </row>
    <row r="34" spans="1:4" x14ac:dyDescent="0.25">
      <c r="A34" s="4" t="s">
        <v>86</v>
      </c>
      <c r="B34" s="4">
        <v>0</v>
      </c>
      <c r="C34" s="4">
        <v>0</v>
      </c>
      <c r="D34" s="4">
        <f>SUM(B34-C34)</f>
        <v>0</v>
      </c>
    </row>
    <row r="35" spans="1:4" x14ac:dyDescent="0.25">
      <c r="A35" s="4" t="s">
        <v>87</v>
      </c>
      <c r="B35" s="4">
        <v>0</v>
      </c>
      <c r="C35" s="4">
        <v>0</v>
      </c>
      <c r="D35" s="4">
        <f>SUM(B35-C35)</f>
        <v>0</v>
      </c>
    </row>
    <row r="36" spans="1:4" x14ac:dyDescent="0.25">
      <c r="A36" s="4" t="s">
        <v>192</v>
      </c>
      <c r="B36" s="4">
        <v>0</v>
      </c>
      <c r="C36" s="4">
        <v>0</v>
      </c>
      <c r="D36" s="4">
        <f>SUM(B36-C36)</f>
        <v>0</v>
      </c>
    </row>
    <row r="37" spans="1:4" x14ac:dyDescent="0.25">
      <c r="A37" s="4" t="s">
        <v>59</v>
      </c>
      <c r="B37" s="4">
        <v>0</v>
      </c>
      <c r="C37" s="4">
        <v>0</v>
      </c>
      <c r="D37" s="4">
        <f>SUM(B37-C37)</f>
        <v>0</v>
      </c>
    </row>
    <row r="38" spans="1:4" x14ac:dyDescent="0.25">
      <c r="A38" s="4" t="s">
        <v>88</v>
      </c>
      <c r="B38" s="4">
        <v>0</v>
      </c>
      <c r="C38" s="4">
        <v>0</v>
      </c>
      <c r="D38" s="4">
        <f>SUM(B38-C38)</f>
        <v>0</v>
      </c>
    </row>
    <row r="39" spans="1:4" x14ac:dyDescent="0.25">
      <c r="A39" s="4" t="s">
        <v>8</v>
      </c>
      <c r="B39" s="4">
        <f>VLOOKUP(A39,'Ursprungsdaten HKL'!A:B,2,FALSE)</f>
        <v>2</v>
      </c>
      <c r="C39" s="4">
        <f>VLOOKUP('Übersicht HKL '!A39,'Ursprungsdaten HKL'!D:E,2,FALSE)</f>
        <v>2</v>
      </c>
      <c r="D39" s="4">
        <f>SUM(B39-C39)</f>
        <v>0</v>
      </c>
    </row>
    <row r="40" spans="1:4" x14ac:dyDescent="0.25">
      <c r="A40" s="4" t="s">
        <v>90</v>
      </c>
      <c r="B40" s="4">
        <v>0</v>
      </c>
      <c r="C40" s="4">
        <v>0</v>
      </c>
      <c r="D40" s="4">
        <f>SUM(B40-C40)</f>
        <v>0</v>
      </c>
    </row>
    <row r="41" spans="1:4" x14ac:dyDescent="0.25">
      <c r="A41" s="4" t="s">
        <v>91</v>
      </c>
      <c r="B41" s="4">
        <v>0</v>
      </c>
      <c r="C41" s="4">
        <v>0</v>
      </c>
      <c r="D41" s="4">
        <f>SUM(B41-C41)</f>
        <v>0</v>
      </c>
    </row>
    <row r="42" spans="1:4" x14ac:dyDescent="0.25">
      <c r="A42" s="4" t="s">
        <v>193</v>
      </c>
      <c r="B42" s="4">
        <v>0</v>
      </c>
      <c r="C42" s="4">
        <v>0</v>
      </c>
      <c r="D42" s="4">
        <f>SUM(B42-C42)</f>
        <v>0</v>
      </c>
    </row>
    <row r="43" spans="1:4" x14ac:dyDescent="0.25">
      <c r="A43" s="4" t="s">
        <v>92</v>
      </c>
      <c r="B43" s="4">
        <v>0</v>
      </c>
      <c r="C43" s="4">
        <v>0</v>
      </c>
      <c r="D43" s="4">
        <f>SUM(B43-C43)</f>
        <v>0</v>
      </c>
    </row>
    <row r="44" spans="1:4" x14ac:dyDescent="0.25">
      <c r="A44" s="4" t="s">
        <v>9</v>
      </c>
      <c r="B44" s="4">
        <f>VLOOKUP(A44,'Ursprungsdaten HKL'!A:B,2,FALSE)</f>
        <v>1</v>
      </c>
      <c r="C44" s="4">
        <v>0</v>
      </c>
      <c r="D44" s="4">
        <f>SUM(B44-C44)</f>
        <v>1</v>
      </c>
    </row>
    <row r="45" spans="1:4" x14ac:dyDescent="0.25">
      <c r="A45" s="4" t="s">
        <v>93</v>
      </c>
      <c r="B45" s="4">
        <v>0</v>
      </c>
      <c r="C45" s="4">
        <v>0</v>
      </c>
      <c r="D45" s="4">
        <f>SUM(B45-C45)</f>
        <v>0</v>
      </c>
    </row>
    <row r="46" spans="1:4" x14ac:dyDescent="0.25">
      <c r="A46" s="4" t="s">
        <v>94</v>
      </c>
      <c r="B46" s="4">
        <v>0</v>
      </c>
      <c r="C46" s="4">
        <v>0</v>
      </c>
      <c r="D46" s="4">
        <f>SUM(B46-C46)</f>
        <v>0</v>
      </c>
    </row>
    <row r="47" spans="1:4" x14ac:dyDescent="0.25">
      <c r="A47" s="4" t="s">
        <v>95</v>
      </c>
      <c r="B47" s="4">
        <v>0</v>
      </c>
      <c r="C47" s="4">
        <v>0</v>
      </c>
      <c r="D47" s="4">
        <f>SUM(B47-C47)</f>
        <v>0</v>
      </c>
    </row>
    <row r="48" spans="1:4" x14ac:dyDescent="0.25">
      <c r="A48" s="4" t="s">
        <v>96</v>
      </c>
      <c r="B48" s="4">
        <v>0</v>
      </c>
      <c r="C48" s="4">
        <v>0</v>
      </c>
      <c r="D48" s="4">
        <f>SUM(B48-C48)</f>
        <v>0</v>
      </c>
    </row>
    <row r="49" spans="1:4" x14ac:dyDescent="0.25">
      <c r="A49" s="4" t="s">
        <v>10</v>
      </c>
      <c r="B49" s="4">
        <f>VLOOKUP(A49,'Ursprungsdaten HKL'!A:B,2,FALSE)</f>
        <v>3</v>
      </c>
      <c r="C49" s="4">
        <f>VLOOKUP('Übersicht HKL '!A49,'Ursprungsdaten HKL'!D:E,2,FALSE)</f>
        <v>2</v>
      </c>
      <c r="D49" s="4">
        <f>SUM(B49-C49)</f>
        <v>1</v>
      </c>
    </row>
    <row r="50" spans="1:4" x14ac:dyDescent="0.25">
      <c r="A50" s="4" t="s">
        <v>97</v>
      </c>
      <c r="B50" s="4">
        <v>0</v>
      </c>
      <c r="C50" s="4">
        <v>0</v>
      </c>
      <c r="D50" s="4">
        <f>SUM(B50-C50)</f>
        <v>0</v>
      </c>
    </row>
    <row r="51" spans="1:4" x14ac:dyDescent="0.25">
      <c r="A51" s="4" t="s">
        <v>11</v>
      </c>
      <c r="B51" s="4">
        <f>VLOOKUP(A51,'Ursprungsdaten HKL'!A:B,2,FALSE)</f>
        <v>130</v>
      </c>
      <c r="C51" s="4">
        <f>VLOOKUP('Übersicht HKL '!A51,'Ursprungsdaten HKL'!D:E,2,FALSE)</f>
        <v>73</v>
      </c>
      <c r="D51" s="4">
        <f>SUM(B51-C51)</f>
        <v>57</v>
      </c>
    </row>
    <row r="52" spans="1:4" x14ac:dyDescent="0.25">
      <c r="A52" s="4" t="s">
        <v>12</v>
      </c>
      <c r="B52" s="4">
        <f>VLOOKUP(A52,'Ursprungsdaten HKL'!A:B,2,FALSE)</f>
        <v>69</v>
      </c>
      <c r="C52" s="4">
        <f>VLOOKUP('Übersicht HKL '!A52,'Ursprungsdaten HKL'!D:E,2,FALSE)</f>
        <v>11</v>
      </c>
      <c r="D52" s="4">
        <f>SUM(B52-C52)</f>
        <v>58</v>
      </c>
    </row>
    <row r="53" spans="1:4" x14ac:dyDescent="0.25">
      <c r="A53" s="4" t="s">
        <v>13</v>
      </c>
      <c r="B53" s="4">
        <f>VLOOKUP(A53,'Ursprungsdaten HKL'!A:B,2,FALSE)</f>
        <v>4</v>
      </c>
      <c r="C53" s="4">
        <f>VLOOKUP('Übersicht HKL '!A53,'Ursprungsdaten HKL'!D:E,2,FALSE)</f>
        <v>1</v>
      </c>
      <c r="D53" s="4">
        <f>SUM(B53-C53)</f>
        <v>3</v>
      </c>
    </row>
    <row r="54" spans="1:4" x14ac:dyDescent="0.25">
      <c r="A54" s="4" t="s">
        <v>98</v>
      </c>
      <c r="B54" s="4">
        <v>0</v>
      </c>
      <c r="C54" s="4">
        <v>0</v>
      </c>
      <c r="D54" s="4">
        <f>SUM(B54-C54)</f>
        <v>0</v>
      </c>
    </row>
    <row r="55" spans="1:4" x14ac:dyDescent="0.25">
      <c r="A55" s="4" t="s">
        <v>14</v>
      </c>
      <c r="B55" s="4">
        <f>VLOOKUP(A55,'Ursprungsdaten HKL'!A:B,2,FALSE)</f>
        <v>1</v>
      </c>
      <c r="C55" s="4">
        <f>VLOOKUP('Übersicht HKL '!A55,'Ursprungsdaten HKL'!D:E,2,FALSE)</f>
        <v>1</v>
      </c>
      <c r="D55" s="4">
        <f>SUM(B55-C55)</f>
        <v>0</v>
      </c>
    </row>
    <row r="56" spans="1:4" x14ac:dyDescent="0.25">
      <c r="A56" s="4" t="s">
        <v>99</v>
      </c>
      <c r="B56" s="4">
        <v>0</v>
      </c>
      <c r="C56" s="4">
        <v>0</v>
      </c>
      <c r="D56" s="4">
        <f>SUM(B56-C56)</f>
        <v>0</v>
      </c>
    </row>
    <row r="57" spans="1:4" x14ac:dyDescent="0.25">
      <c r="A57" s="4" t="s">
        <v>15</v>
      </c>
      <c r="B57" s="4">
        <f>VLOOKUP(A57,'Ursprungsdaten HKL'!A:B,2,FALSE)</f>
        <v>3</v>
      </c>
      <c r="C57" s="4">
        <v>0</v>
      </c>
      <c r="D57" s="4">
        <f>SUM(B57-C57)</f>
        <v>3</v>
      </c>
    </row>
    <row r="58" spans="1:4" x14ac:dyDescent="0.25">
      <c r="A58" s="4" t="s">
        <v>100</v>
      </c>
      <c r="B58" s="4">
        <v>0</v>
      </c>
      <c r="C58" s="4">
        <v>0</v>
      </c>
      <c r="D58" s="4">
        <f>SUM(B58-C58)</f>
        <v>0</v>
      </c>
    </row>
    <row r="59" spans="1:4" x14ac:dyDescent="0.25">
      <c r="A59" s="4" t="s">
        <v>101</v>
      </c>
      <c r="B59" s="4">
        <v>0</v>
      </c>
      <c r="C59" s="4">
        <v>0</v>
      </c>
      <c r="D59" s="4">
        <f>SUM(B59-C59)</f>
        <v>0</v>
      </c>
    </row>
    <row r="60" spans="1:4" x14ac:dyDescent="0.25">
      <c r="A60" s="4" t="s">
        <v>102</v>
      </c>
      <c r="B60" s="4">
        <v>0</v>
      </c>
      <c r="C60" s="4">
        <v>0</v>
      </c>
      <c r="D60" s="4">
        <f>SUM(B60-C60)</f>
        <v>0</v>
      </c>
    </row>
    <row r="61" spans="1:4" x14ac:dyDescent="0.25">
      <c r="A61" s="4" t="s">
        <v>103</v>
      </c>
      <c r="B61" s="4">
        <v>0</v>
      </c>
      <c r="C61" s="4">
        <v>0</v>
      </c>
      <c r="D61" s="4">
        <f>SUM(B61-C61)</f>
        <v>0</v>
      </c>
    </row>
    <row r="62" spans="1:4" x14ac:dyDescent="0.25">
      <c r="A62" s="4" t="s">
        <v>16</v>
      </c>
      <c r="B62" s="4">
        <f>VLOOKUP(A62,'Ursprungsdaten HKL'!A:B,2,FALSE)</f>
        <v>10</v>
      </c>
      <c r="C62" s="4">
        <f>VLOOKUP('Übersicht HKL '!A62,'Ursprungsdaten HKL'!D:E,2,FALSE)</f>
        <v>4</v>
      </c>
      <c r="D62" s="4">
        <f>SUM(B62-C62)</f>
        <v>6</v>
      </c>
    </row>
    <row r="63" spans="1:4" x14ac:dyDescent="0.25">
      <c r="A63" s="4" t="s">
        <v>104</v>
      </c>
      <c r="B63" s="4">
        <v>0</v>
      </c>
      <c r="C63" s="4">
        <v>0</v>
      </c>
      <c r="D63" s="4">
        <f>SUM(B63-C63)</f>
        <v>0</v>
      </c>
    </row>
    <row r="64" spans="1:4" x14ac:dyDescent="0.25">
      <c r="A64" s="4" t="s">
        <v>17</v>
      </c>
      <c r="B64" s="4">
        <f>VLOOKUP(A64,'Ursprungsdaten HKL'!A:B,2,FALSE)</f>
        <v>16</v>
      </c>
      <c r="C64" s="4">
        <f>VLOOKUP('Übersicht HKL '!A64,'Ursprungsdaten HKL'!D:E,2,FALSE)</f>
        <v>11</v>
      </c>
      <c r="D64" s="4">
        <f>SUM(B64-C64)</f>
        <v>5</v>
      </c>
    </row>
    <row r="65" spans="1:4" x14ac:dyDescent="0.25">
      <c r="A65" s="4" t="s">
        <v>18</v>
      </c>
      <c r="B65" s="4">
        <f>VLOOKUP(A65,'Ursprungsdaten HKL'!A:B,2,FALSE)</f>
        <v>6</v>
      </c>
      <c r="C65" s="4">
        <f>VLOOKUP('Übersicht HKL '!A65,'Ursprungsdaten HKL'!D:E,2,FALSE)</f>
        <v>5</v>
      </c>
      <c r="D65" s="4">
        <f>SUM(B65-C65)</f>
        <v>1</v>
      </c>
    </row>
    <row r="66" spans="1:4" x14ac:dyDescent="0.25">
      <c r="A66" s="4" t="s">
        <v>105</v>
      </c>
      <c r="B66" s="4">
        <v>0</v>
      </c>
      <c r="C66" s="4">
        <v>0</v>
      </c>
      <c r="D66" s="4">
        <f>SUM(B66-C66)</f>
        <v>0</v>
      </c>
    </row>
    <row r="67" spans="1:4" x14ac:dyDescent="0.25">
      <c r="A67" s="4" t="s">
        <v>106</v>
      </c>
      <c r="B67" s="4">
        <v>0</v>
      </c>
      <c r="C67" s="4">
        <v>0</v>
      </c>
      <c r="D67" s="4">
        <f>SUM(B67-C67)</f>
        <v>0</v>
      </c>
    </row>
    <row r="68" spans="1:4" x14ac:dyDescent="0.25">
      <c r="A68" s="4" t="s">
        <v>60</v>
      </c>
      <c r="B68" s="4">
        <v>0</v>
      </c>
      <c r="C68" s="4">
        <v>0</v>
      </c>
      <c r="D68" s="4">
        <f>SUM(B68-C68)</f>
        <v>0</v>
      </c>
    </row>
    <row r="69" spans="1:4" x14ac:dyDescent="0.25">
      <c r="A69" s="4" t="s">
        <v>19</v>
      </c>
      <c r="B69" s="4">
        <f>VLOOKUP(A69,'Ursprungsdaten HKL'!A:B,2,FALSE)</f>
        <v>8</v>
      </c>
      <c r="C69" s="4">
        <f>VLOOKUP('Übersicht HKL '!A69,'Ursprungsdaten HKL'!D:E,2,FALSE)</f>
        <v>6</v>
      </c>
      <c r="D69" s="4">
        <f>SUM(B69-C69)</f>
        <v>2</v>
      </c>
    </row>
    <row r="70" spans="1:4" x14ac:dyDescent="0.25">
      <c r="A70" s="4" t="s">
        <v>107</v>
      </c>
      <c r="B70" s="4">
        <v>0</v>
      </c>
      <c r="C70" s="4">
        <v>0</v>
      </c>
      <c r="D70" s="4">
        <f>SUM(B70-C70)</f>
        <v>0</v>
      </c>
    </row>
    <row r="71" spans="1:4" x14ac:dyDescent="0.25">
      <c r="A71" s="4" t="s">
        <v>108</v>
      </c>
      <c r="B71" s="4">
        <v>0</v>
      </c>
      <c r="C71" s="4">
        <v>0</v>
      </c>
      <c r="D71" s="4">
        <f>SUM(B71-C71)</f>
        <v>0</v>
      </c>
    </row>
    <row r="72" spans="1:4" x14ac:dyDescent="0.25">
      <c r="A72" s="4" t="s">
        <v>109</v>
      </c>
      <c r="B72" s="4">
        <v>0</v>
      </c>
      <c r="C72" s="4">
        <v>0</v>
      </c>
      <c r="D72" s="4">
        <f>SUM(B72-C72)</f>
        <v>0</v>
      </c>
    </row>
    <row r="73" spans="1:4" x14ac:dyDescent="0.25">
      <c r="A73" s="4" t="s">
        <v>110</v>
      </c>
      <c r="B73" s="4">
        <v>0</v>
      </c>
      <c r="C73" s="4">
        <v>0</v>
      </c>
      <c r="D73" s="4">
        <f>SUM(B73-C73)</f>
        <v>0</v>
      </c>
    </row>
    <row r="74" spans="1:4" x14ac:dyDescent="0.25">
      <c r="A74" s="4" t="s">
        <v>111</v>
      </c>
      <c r="B74" s="4">
        <v>0</v>
      </c>
      <c r="C74" s="4">
        <v>0</v>
      </c>
      <c r="D74" s="4">
        <f>SUM(B74-C74)</f>
        <v>0</v>
      </c>
    </row>
    <row r="75" spans="1:4" x14ac:dyDescent="0.25">
      <c r="A75" s="4" t="s">
        <v>20</v>
      </c>
      <c r="B75" s="4">
        <f>VLOOKUP(A75,'Ursprungsdaten HKL'!A:B,2,FALSE)</f>
        <v>12</v>
      </c>
      <c r="C75" s="4">
        <f>VLOOKUP('Übersicht HKL '!A75,'Ursprungsdaten HKL'!D:E,2,FALSE)</f>
        <v>9</v>
      </c>
      <c r="D75" s="4">
        <f>SUM(B75-C75)</f>
        <v>3</v>
      </c>
    </row>
    <row r="76" spans="1:4" x14ac:dyDescent="0.25">
      <c r="A76" s="4" t="s">
        <v>112</v>
      </c>
      <c r="B76" s="4">
        <v>0</v>
      </c>
      <c r="C76" s="4">
        <v>0</v>
      </c>
      <c r="D76" s="4">
        <f>SUM(B76-C76)</f>
        <v>0</v>
      </c>
    </row>
    <row r="77" spans="1:4" x14ac:dyDescent="0.25">
      <c r="A77" s="4" t="s">
        <v>21</v>
      </c>
      <c r="B77" s="4">
        <f>VLOOKUP(A77,'Ursprungsdaten HKL'!A:B,2,FALSE)</f>
        <v>1</v>
      </c>
      <c r="C77" s="4">
        <v>0</v>
      </c>
      <c r="D77" s="4">
        <f>SUM(B77-C77)</f>
        <v>1</v>
      </c>
    </row>
    <row r="78" spans="1:4" x14ac:dyDescent="0.25">
      <c r="A78" s="4" t="s">
        <v>113</v>
      </c>
      <c r="B78" s="4">
        <v>0</v>
      </c>
      <c r="C78" s="4">
        <v>0</v>
      </c>
      <c r="D78" s="4">
        <f>SUM(B78-C78)</f>
        <v>0</v>
      </c>
    </row>
    <row r="79" spans="1:4" x14ac:dyDescent="0.25">
      <c r="A79" s="4" t="s">
        <v>114</v>
      </c>
      <c r="B79" s="4">
        <v>0</v>
      </c>
      <c r="C79" s="4">
        <v>0</v>
      </c>
      <c r="D79" s="4">
        <f>SUM(B79-C79)</f>
        <v>0</v>
      </c>
    </row>
    <row r="80" spans="1:4" x14ac:dyDescent="0.25">
      <c r="A80" s="4" t="s">
        <v>22</v>
      </c>
      <c r="B80" s="4">
        <f>VLOOKUP(A80,'Ursprungsdaten HKL'!A:B,2,FALSE)</f>
        <v>1</v>
      </c>
      <c r="C80" s="4">
        <v>0</v>
      </c>
      <c r="D80" s="4">
        <f>SUM(B80-C80)</f>
        <v>1</v>
      </c>
    </row>
    <row r="81" spans="1:4" x14ac:dyDescent="0.25">
      <c r="A81" s="4" t="s">
        <v>115</v>
      </c>
      <c r="B81" s="4">
        <v>0</v>
      </c>
      <c r="C81" s="4">
        <v>0</v>
      </c>
      <c r="D81" s="4">
        <f>SUM(B81-C81)</f>
        <v>0</v>
      </c>
    </row>
    <row r="82" spans="1:4" x14ac:dyDescent="0.25">
      <c r="A82" s="4" t="s">
        <v>23</v>
      </c>
      <c r="B82" s="4">
        <f>VLOOKUP(A82,'Ursprungsdaten HKL'!A:B,2,FALSE)</f>
        <v>1</v>
      </c>
      <c r="C82" s="4">
        <f>VLOOKUP('Übersicht HKL '!A82,'Ursprungsdaten HKL'!D:E,2,FALSE)</f>
        <v>1</v>
      </c>
      <c r="D82" s="4">
        <f>SUM(B82-C82)</f>
        <v>0</v>
      </c>
    </row>
    <row r="83" spans="1:4" x14ac:dyDescent="0.25">
      <c r="A83" s="4" t="s">
        <v>116</v>
      </c>
      <c r="B83" s="4">
        <v>0</v>
      </c>
      <c r="C83" s="4">
        <v>0</v>
      </c>
      <c r="D83" s="4">
        <f>SUM(B83-C83)</f>
        <v>0</v>
      </c>
    </row>
    <row r="84" spans="1:4" x14ac:dyDescent="0.25">
      <c r="A84" s="4" t="s">
        <v>191</v>
      </c>
      <c r="B84" s="4">
        <v>0</v>
      </c>
      <c r="C84" s="4">
        <v>0</v>
      </c>
      <c r="D84" s="4">
        <f>SUM(B84-C84)</f>
        <v>0</v>
      </c>
    </row>
    <row r="85" spans="1:4" x14ac:dyDescent="0.25">
      <c r="A85" s="4" t="s">
        <v>184</v>
      </c>
      <c r="B85" s="4">
        <v>0</v>
      </c>
      <c r="C85" s="4">
        <v>0</v>
      </c>
      <c r="D85" s="4">
        <f>SUM(B85-C85)</f>
        <v>0</v>
      </c>
    </row>
    <row r="86" spans="1:4" x14ac:dyDescent="0.25">
      <c r="A86" s="4" t="s">
        <v>24</v>
      </c>
      <c r="B86" s="4">
        <f>VLOOKUP(A86,'Ursprungsdaten HKL'!A:B,2,FALSE)</f>
        <v>28</v>
      </c>
      <c r="C86" s="4">
        <f>VLOOKUP('Übersicht HKL '!A86,'Ursprungsdaten HKL'!D:E,2,FALSE)</f>
        <v>12</v>
      </c>
      <c r="D86" s="4">
        <f>SUM(B86-C86)</f>
        <v>16</v>
      </c>
    </row>
    <row r="87" spans="1:4" x14ac:dyDescent="0.25">
      <c r="A87" s="4" t="s">
        <v>25</v>
      </c>
      <c r="B87" s="4">
        <f>VLOOKUP(A87,'Ursprungsdaten HKL'!A:B,2,FALSE)</f>
        <v>3</v>
      </c>
      <c r="C87" s="4">
        <f>VLOOKUP('Übersicht HKL '!A87,'Ursprungsdaten HKL'!D:E,2,FALSE)</f>
        <v>2</v>
      </c>
      <c r="D87" s="4">
        <f>SUM(B87-C87)</f>
        <v>1</v>
      </c>
    </row>
    <row r="88" spans="1:4" x14ac:dyDescent="0.25">
      <c r="A88" s="4" t="s">
        <v>117</v>
      </c>
      <c r="B88" s="4">
        <v>0</v>
      </c>
      <c r="C88" s="4">
        <v>0</v>
      </c>
      <c r="D88" s="4">
        <f>SUM(B88-C88)</f>
        <v>0</v>
      </c>
    </row>
    <row r="89" spans="1:4" x14ac:dyDescent="0.25">
      <c r="A89" s="4" t="s">
        <v>118</v>
      </c>
      <c r="B89" s="4">
        <v>0</v>
      </c>
      <c r="C89" s="4">
        <v>0</v>
      </c>
      <c r="D89" s="4">
        <f>SUM(B89-C89)</f>
        <v>0</v>
      </c>
    </row>
    <row r="90" spans="1:4" x14ac:dyDescent="0.25">
      <c r="A90" s="4" t="s">
        <v>119</v>
      </c>
      <c r="B90" s="4">
        <v>0</v>
      </c>
      <c r="C90" s="4">
        <v>0</v>
      </c>
      <c r="D90" s="4">
        <f>SUM(B90-C90)</f>
        <v>0</v>
      </c>
    </row>
    <row r="91" spans="1:4" x14ac:dyDescent="0.25">
      <c r="A91" s="4" t="s">
        <v>120</v>
      </c>
      <c r="B91" s="4">
        <v>0</v>
      </c>
      <c r="C91" s="4">
        <v>0</v>
      </c>
      <c r="D91" s="4">
        <f>SUM(B91-C91)</f>
        <v>0</v>
      </c>
    </row>
    <row r="92" spans="1:4" x14ac:dyDescent="0.25">
      <c r="A92" s="4" t="s">
        <v>26</v>
      </c>
      <c r="B92" s="4">
        <f>VLOOKUP(A92,'Ursprungsdaten HKL'!A:B,2,FALSE)</f>
        <v>2</v>
      </c>
      <c r="C92" s="4">
        <v>0</v>
      </c>
      <c r="D92" s="4">
        <f>SUM(B92-C92)</f>
        <v>2</v>
      </c>
    </row>
    <row r="93" spans="1:4" x14ac:dyDescent="0.25">
      <c r="A93" s="4" t="s">
        <v>121</v>
      </c>
      <c r="B93" s="4">
        <v>0</v>
      </c>
      <c r="C93" s="4">
        <v>0</v>
      </c>
      <c r="D93" s="4">
        <f>SUM(B93-C93)</f>
        <v>0</v>
      </c>
    </row>
    <row r="94" spans="1:4" x14ac:dyDescent="0.25">
      <c r="A94" s="4" t="s">
        <v>122</v>
      </c>
      <c r="B94" s="4">
        <v>0</v>
      </c>
      <c r="C94" s="4">
        <v>0</v>
      </c>
      <c r="D94" s="4">
        <f>SUM(B94-C94)</f>
        <v>0</v>
      </c>
    </row>
    <row r="95" spans="1:4" x14ac:dyDescent="0.25">
      <c r="A95" s="4" t="s">
        <v>123</v>
      </c>
      <c r="B95" s="4">
        <v>0</v>
      </c>
      <c r="C95" s="4">
        <v>0</v>
      </c>
      <c r="D95" s="4">
        <f>SUM(B95-C95)</f>
        <v>0</v>
      </c>
    </row>
    <row r="96" spans="1:4" x14ac:dyDescent="0.25">
      <c r="A96" s="4" t="s">
        <v>124</v>
      </c>
      <c r="B96" s="4">
        <v>0</v>
      </c>
      <c r="C96" s="4">
        <v>0</v>
      </c>
      <c r="D96" s="4">
        <f>SUM(B96-C96)</f>
        <v>0</v>
      </c>
    </row>
    <row r="97" spans="1:4" x14ac:dyDescent="0.25">
      <c r="A97" s="4" t="s">
        <v>27</v>
      </c>
      <c r="B97" s="4">
        <f>VLOOKUP(A97,'Ursprungsdaten HKL'!A:B,2,FALSE)</f>
        <v>6</v>
      </c>
      <c r="C97" s="4">
        <f>VLOOKUP('Übersicht HKL '!A97,'Ursprungsdaten HKL'!D:E,2,FALSE)</f>
        <v>2</v>
      </c>
      <c r="D97" s="4">
        <f>SUM(B97-C97)</f>
        <v>4</v>
      </c>
    </row>
    <row r="98" spans="1:4" x14ac:dyDescent="0.25">
      <c r="A98" s="4" t="s">
        <v>125</v>
      </c>
      <c r="B98" s="4">
        <v>0</v>
      </c>
      <c r="C98" s="4">
        <v>0</v>
      </c>
      <c r="D98" s="4">
        <f>SUM(B98-C98)</f>
        <v>0</v>
      </c>
    </row>
    <row r="99" spans="1:4" x14ac:dyDescent="0.25">
      <c r="A99" s="4" t="s">
        <v>126</v>
      </c>
      <c r="B99" s="4">
        <v>0</v>
      </c>
      <c r="C99" s="4">
        <v>0</v>
      </c>
      <c r="D99" s="4">
        <f>SUM(B99-C99)</f>
        <v>0</v>
      </c>
    </row>
    <row r="100" spans="1:4" x14ac:dyDescent="0.25">
      <c r="A100" s="4" t="s">
        <v>127</v>
      </c>
      <c r="B100" s="4">
        <v>0</v>
      </c>
      <c r="C100" s="4">
        <v>0</v>
      </c>
      <c r="D100" s="4">
        <f>SUM(B100-C100)</f>
        <v>0</v>
      </c>
    </row>
    <row r="101" spans="1:4" x14ac:dyDescent="0.25">
      <c r="A101" s="4" t="s">
        <v>128</v>
      </c>
      <c r="B101" s="4">
        <v>0</v>
      </c>
      <c r="C101" s="4">
        <v>0</v>
      </c>
      <c r="D101" s="4">
        <f>SUM(B101-C101)</f>
        <v>0</v>
      </c>
    </row>
    <row r="102" spans="1:4" x14ac:dyDescent="0.25">
      <c r="A102" s="4" t="s">
        <v>129</v>
      </c>
      <c r="B102" s="4">
        <v>0</v>
      </c>
      <c r="C102" s="4">
        <v>0</v>
      </c>
      <c r="D102" s="4">
        <f>SUM(B102-C102)</f>
        <v>0</v>
      </c>
    </row>
    <row r="103" spans="1:4" x14ac:dyDescent="0.25">
      <c r="A103" s="4" t="s">
        <v>130</v>
      </c>
      <c r="B103" s="4">
        <v>0</v>
      </c>
      <c r="C103" s="4">
        <v>0</v>
      </c>
      <c r="D103" s="4">
        <f>SUM(B103-C103)</f>
        <v>0</v>
      </c>
    </row>
    <row r="104" spans="1:4" x14ac:dyDescent="0.25">
      <c r="A104" s="4" t="s">
        <v>131</v>
      </c>
      <c r="B104" s="4">
        <v>0</v>
      </c>
      <c r="C104" s="4">
        <v>0</v>
      </c>
      <c r="D104" s="4">
        <f>SUM(B104-C104)</f>
        <v>0</v>
      </c>
    </row>
    <row r="105" spans="1:4" x14ac:dyDescent="0.25">
      <c r="A105" s="4" t="s">
        <v>28</v>
      </c>
      <c r="B105" s="4">
        <f>VLOOKUP(A105,'Ursprungsdaten HKL'!A:B,2,FALSE)</f>
        <v>6</v>
      </c>
      <c r="C105" s="4">
        <f>VLOOKUP('Übersicht HKL '!A105,'Ursprungsdaten HKL'!D:E,2,FALSE)</f>
        <v>2</v>
      </c>
      <c r="D105" s="4">
        <f>SUM(B105-C105)</f>
        <v>4</v>
      </c>
    </row>
    <row r="106" spans="1:4" x14ac:dyDescent="0.25">
      <c r="A106" s="4" t="s">
        <v>132</v>
      </c>
      <c r="B106" s="4">
        <v>0</v>
      </c>
      <c r="C106" s="4">
        <v>0</v>
      </c>
      <c r="D106" s="4">
        <f>SUM(B106-C106)</f>
        <v>0</v>
      </c>
    </row>
    <row r="107" spans="1:4" x14ac:dyDescent="0.25">
      <c r="A107" s="4" t="s">
        <v>133</v>
      </c>
      <c r="B107" s="4">
        <v>0</v>
      </c>
      <c r="C107" s="4">
        <v>0</v>
      </c>
      <c r="D107" s="4">
        <f>SUM(B107-C107)</f>
        <v>0</v>
      </c>
    </row>
    <row r="108" spans="1:4" x14ac:dyDescent="0.25">
      <c r="A108" s="4" t="s">
        <v>134</v>
      </c>
      <c r="B108" s="4">
        <v>0</v>
      </c>
      <c r="C108" s="4">
        <v>0</v>
      </c>
      <c r="D108" s="4">
        <f>SUM(B108-C108)</f>
        <v>0</v>
      </c>
    </row>
    <row r="109" spans="1:4" x14ac:dyDescent="0.25">
      <c r="A109" s="4" t="s">
        <v>135</v>
      </c>
      <c r="B109" s="4">
        <v>0</v>
      </c>
      <c r="C109" s="4">
        <v>0</v>
      </c>
      <c r="D109" s="4">
        <f>SUM(B109-C109)</f>
        <v>0</v>
      </c>
    </row>
    <row r="110" spans="1:4" x14ac:dyDescent="0.25">
      <c r="A110" s="4" t="s">
        <v>136</v>
      </c>
      <c r="B110" s="4">
        <v>0</v>
      </c>
      <c r="C110" s="4">
        <v>0</v>
      </c>
      <c r="D110" s="4">
        <f>SUM(B110-C110)</f>
        <v>0</v>
      </c>
    </row>
    <row r="111" spans="1:4" x14ac:dyDescent="0.25">
      <c r="A111" s="4" t="s">
        <v>29</v>
      </c>
      <c r="B111" s="4">
        <f>VLOOKUP(A111,'Ursprungsdaten HKL'!A:B,2,FALSE)</f>
        <v>5</v>
      </c>
      <c r="C111" s="4">
        <f>VLOOKUP('Übersicht HKL '!A111,'Ursprungsdaten HKL'!D:E,2,FALSE)</f>
        <v>4</v>
      </c>
      <c r="D111" s="4">
        <f>SUM(B111-C111)</f>
        <v>1</v>
      </c>
    </row>
    <row r="112" spans="1:4" x14ac:dyDescent="0.25">
      <c r="A112" s="4" t="s">
        <v>137</v>
      </c>
      <c r="B112" s="4">
        <v>0</v>
      </c>
      <c r="C112" s="4">
        <v>0</v>
      </c>
      <c r="D112" s="4">
        <f>SUM(B112-C112)</f>
        <v>0</v>
      </c>
    </row>
    <row r="113" spans="1:4" x14ac:dyDescent="0.25">
      <c r="A113" s="4" t="s">
        <v>138</v>
      </c>
      <c r="B113" s="4">
        <v>0</v>
      </c>
      <c r="C113" s="4">
        <v>0</v>
      </c>
      <c r="D113" s="4">
        <f>SUM(B113-C113)</f>
        <v>0</v>
      </c>
    </row>
    <row r="114" spans="1:4" x14ac:dyDescent="0.25">
      <c r="A114" s="4" t="s">
        <v>30</v>
      </c>
      <c r="B114" s="4">
        <f>VLOOKUP(A114,'Ursprungsdaten HKL'!A:B,2,FALSE)</f>
        <v>8</v>
      </c>
      <c r="C114" s="4">
        <f>VLOOKUP('Übersicht HKL '!A114,'Ursprungsdaten HKL'!D:E,2,FALSE)</f>
        <v>8</v>
      </c>
      <c r="D114" s="4">
        <f>SUM(B114-C114)</f>
        <v>0</v>
      </c>
    </row>
    <row r="115" spans="1:4" x14ac:dyDescent="0.25">
      <c r="A115" s="4" t="s">
        <v>31</v>
      </c>
      <c r="B115" s="4">
        <f>VLOOKUP(A115,'Ursprungsdaten HKL'!A:B,2,FALSE)</f>
        <v>1</v>
      </c>
      <c r="C115" s="4">
        <v>0</v>
      </c>
      <c r="D115" s="4">
        <f>SUM(B115-C115)</f>
        <v>1</v>
      </c>
    </row>
    <row r="116" spans="1:4" x14ac:dyDescent="0.25">
      <c r="A116" s="4" t="s">
        <v>139</v>
      </c>
      <c r="B116" s="4">
        <v>0</v>
      </c>
      <c r="C116" s="4">
        <v>0</v>
      </c>
      <c r="D116" s="4">
        <f>SUM(B116-C116)</f>
        <v>0</v>
      </c>
    </row>
    <row r="117" spans="1:4" x14ac:dyDescent="0.25">
      <c r="A117" s="4" t="s">
        <v>140</v>
      </c>
      <c r="B117" s="4">
        <v>0</v>
      </c>
      <c r="C117" s="4">
        <v>0</v>
      </c>
      <c r="D117" s="4">
        <f>SUM(B117-C117)</f>
        <v>0</v>
      </c>
    </row>
    <row r="118" spans="1:4" x14ac:dyDescent="0.25">
      <c r="A118" s="4" t="s">
        <v>141</v>
      </c>
      <c r="B118" s="4">
        <v>0</v>
      </c>
      <c r="C118" s="4">
        <v>0</v>
      </c>
      <c r="D118" s="4">
        <f>SUM(B118-C118)</f>
        <v>0</v>
      </c>
    </row>
    <row r="119" spans="1:4" x14ac:dyDescent="0.25">
      <c r="A119" s="4" t="s">
        <v>142</v>
      </c>
      <c r="B119" s="4">
        <v>0</v>
      </c>
      <c r="C119" s="4">
        <v>0</v>
      </c>
      <c r="D119" s="4">
        <f>SUM(B119-C119)</f>
        <v>0</v>
      </c>
    </row>
    <row r="120" spans="1:4" x14ac:dyDescent="0.25">
      <c r="A120" s="4" t="s">
        <v>143</v>
      </c>
      <c r="B120" s="4">
        <v>0</v>
      </c>
      <c r="C120" s="4">
        <v>0</v>
      </c>
      <c r="D120" s="4">
        <f>SUM(B120-C120)</f>
        <v>0</v>
      </c>
    </row>
    <row r="121" spans="1:4" x14ac:dyDescent="0.25">
      <c r="A121" s="4" t="s">
        <v>144</v>
      </c>
      <c r="B121" s="4">
        <v>0</v>
      </c>
      <c r="C121" s="4">
        <v>0</v>
      </c>
      <c r="D121" s="4">
        <f>SUM(B121-C121)</f>
        <v>0</v>
      </c>
    </row>
    <row r="122" spans="1:4" x14ac:dyDescent="0.25">
      <c r="A122" s="4" t="s">
        <v>32</v>
      </c>
      <c r="B122" s="4">
        <f>VLOOKUP(A122,'Ursprungsdaten HKL'!A:B,2,FALSE)</f>
        <v>1</v>
      </c>
      <c r="C122" s="4">
        <v>0</v>
      </c>
      <c r="D122" s="4">
        <f>SUM(B122-C122)</f>
        <v>1</v>
      </c>
    </row>
    <row r="123" spans="1:4" x14ac:dyDescent="0.25">
      <c r="A123" s="4" t="s">
        <v>145</v>
      </c>
      <c r="B123" s="4">
        <v>0</v>
      </c>
      <c r="C123" s="4">
        <v>0</v>
      </c>
      <c r="D123" s="4">
        <f>SUM(B123-C123)</f>
        <v>0</v>
      </c>
    </row>
    <row r="124" spans="1:4" x14ac:dyDescent="0.25">
      <c r="A124" s="4" t="s">
        <v>33</v>
      </c>
      <c r="B124" s="4">
        <f>VLOOKUP(A124,'Ursprungsdaten HKL'!A:B,2,FALSE)</f>
        <v>31</v>
      </c>
      <c r="C124" s="4">
        <f>VLOOKUP('Übersicht HKL '!A124,'Ursprungsdaten HKL'!D:E,2,FALSE)</f>
        <v>12</v>
      </c>
      <c r="D124" s="4">
        <f>SUM(B124-C124)</f>
        <v>19</v>
      </c>
    </row>
    <row r="125" spans="1:4" x14ac:dyDescent="0.25">
      <c r="A125" s="4" t="s">
        <v>34</v>
      </c>
      <c r="B125" s="4">
        <f>VLOOKUP(A125,'Ursprungsdaten HKL'!A:B,2,FALSE)</f>
        <v>141</v>
      </c>
      <c r="C125" s="4">
        <f>VLOOKUP('Übersicht HKL '!A125,'Ursprungsdaten HKL'!D:E,2,FALSE)</f>
        <v>21</v>
      </c>
      <c r="D125" s="4">
        <f>SUM(B125-C125)</f>
        <v>120</v>
      </c>
    </row>
    <row r="126" spans="1:4" x14ac:dyDescent="0.25">
      <c r="A126" s="4" t="s">
        <v>146</v>
      </c>
      <c r="B126" s="4">
        <v>0</v>
      </c>
      <c r="C126" s="4">
        <v>0</v>
      </c>
      <c r="D126" s="4">
        <f>SUM(B126-C126)</f>
        <v>0</v>
      </c>
    </row>
    <row r="127" spans="1:4" x14ac:dyDescent="0.25">
      <c r="A127" s="4" t="s">
        <v>147</v>
      </c>
      <c r="B127" s="4">
        <v>0</v>
      </c>
      <c r="C127" s="4">
        <v>0</v>
      </c>
      <c r="D127" s="4">
        <f>SUM(B127-C127)</f>
        <v>0</v>
      </c>
    </row>
    <row r="128" spans="1:4" x14ac:dyDescent="0.25">
      <c r="A128" s="4" t="s">
        <v>61</v>
      </c>
      <c r="B128" s="4">
        <v>0</v>
      </c>
      <c r="C128" s="4">
        <v>0</v>
      </c>
      <c r="D128" s="4">
        <f>SUM(B128-C128)</f>
        <v>0</v>
      </c>
    </row>
    <row r="129" spans="1:4" x14ac:dyDescent="0.25">
      <c r="A129" s="4" t="s">
        <v>148</v>
      </c>
      <c r="B129" s="4">
        <v>0</v>
      </c>
      <c r="C129" s="4">
        <v>0</v>
      </c>
      <c r="D129" s="4">
        <f>SUM(B129-C129)</f>
        <v>0</v>
      </c>
    </row>
    <row r="130" spans="1:4" x14ac:dyDescent="0.25">
      <c r="A130" s="4" t="s">
        <v>35</v>
      </c>
      <c r="B130" s="4">
        <f>VLOOKUP(A130,'Ursprungsdaten HKL'!A:B,2,FALSE)</f>
        <v>24</v>
      </c>
      <c r="C130" s="4">
        <f>VLOOKUP('Übersicht HKL '!A130,'Ursprungsdaten HKL'!D:E,2,FALSE)</f>
        <v>15</v>
      </c>
      <c r="D130" s="4">
        <f>SUM(B130-C130)</f>
        <v>9</v>
      </c>
    </row>
    <row r="131" spans="1:4" x14ac:dyDescent="0.25">
      <c r="A131" s="4" t="s">
        <v>149</v>
      </c>
      <c r="B131" s="4">
        <v>0</v>
      </c>
      <c r="C131" s="4">
        <v>0</v>
      </c>
      <c r="D131" s="4">
        <f>SUM(B131-C131)</f>
        <v>0</v>
      </c>
    </row>
    <row r="132" spans="1:4" x14ac:dyDescent="0.25">
      <c r="A132" s="4" t="s">
        <v>150</v>
      </c>
      <c r="B132" s="4">
        <v>0</v>
      </c>
      <c r="C132" s="4">
        <v>0</v>
      </c>
      <c r="D132" s="4">
        <f>SUM(B132-C132)</f>
        <v>0</v>
      </c>
    </row>
    <row r="133" spans="1:4" x14ac:dyDescent="0.25">
      <c r="A133" s="4" t="s">
        <v>151</v>
      </c>
      <c r="B133" s="4">
        <v>0</v>
      </c>
      <c r="C133" s="4">
        <v>0</v>
      </c>
      <c r="D133" s="4">
        <f>SUM(B133-C133)</f>
        <v>0</v>
      </c>
    </row>
    <row r="134" spans="1:4" x14ac:dyDescent="0.25">
      <c r="A134" s="4" t="s">
        <v>152</v>
      </c>
      <c r="B134" s="4">
        <v>0</v>
      </c>
      <c r="C134" s="4">
        <v>0</v>
      </c>
      <c r="D134" s="4">
        <f>SUM(B134-C134)</f>
        <v>0</v>
      </c>
    </row>
    <row r="135" spans="1:4" x14ac:dyDescent="0.25">
      <c r="A135" s="4" t="s">
        <v>153</v>
      </c>
      <c r="B135" s="4">
        <v>0</v>
      </c>
      <c r="C135" s="4">
        <v>0</v>
      </c>
      <c r="D135" s="4">
        <f>SUM(B135-C135)</f>
        <v>0</v>
      </c>
    </row>
    <row r="136" spans="1:4" x14ac:dyDescent="0.25">
      <c r="A136" s="4" t="s">
        <v>154</v>
      </c>
      <c r="B136" s="4">
        <v>0</v>
      </c>
      <c r="C136" s="4">
        <v>0</v>
      </c>
      <c r="D136" s="4">
        <f>SUM(B136-C136)</f>
        <v>0</v>
      </c>
    </row>
    <row r="137" spans="1:4" x14ac:dyDescent="0.25">
      <c r="A137" s="4" t="s">
        <v>36</v>
      </c>
      <c r="B137" s="4">
        <f>VLOOKUP(A137,'Ursprungsdaten HKL'!A:B,2,FALSE)</f>
        <v>19</v>
      </c>
      <c r="C137" s="4">
        <f>VLOOKUP('Übersicht HKL '!A137,'Ursprungsdaten HKL'!D:E,2,FALSE)</f>
        <v>7</v>
      </c>
      <c r="D137" s="4">
        <f>SUM(B137-C137)</f>
        <v>12</v>
      </c>
    </row>
    <row r="138" spans="1:4" x14ac:dyDescent="0.25">
      <c r="A138" s="4" t="s">
        <v>37</v>
      </c>
      <c r="B138" s="4">
        <f>VLOOKUP(A138,'Ursprungsdaten HKL'!A:B,2,FALSE)</f>
        <v>2</v>
      </c>
      <c r="C138" s="4">
        <v>0</v>
      </c>
      <c r="D138" s="4">
        <f>SUM(B138-C138)</f>
        <v>2</v>
      </c>
    </row>
    <row r="139" spans="1:4" x14ac:dyDescent="0.25">
      <c r="A139" s="4" t="s">
        <v>155</v>
      </c>
      <c r="B139" s="4">
        <v>0</v>
      </c>
      <c r="C139" s="4">
        <v>0</v>
      </c>
      <c r="D139" s="4">
        <f>SUM(B139-C139)</f>
        <v>0</v>
      </c>
    </row>
    <row r="140" spans="1:4" x14ac:dyDescent="0.25">
      <c r="A140" s="4" t="s">
        <v>38</v>
      </c>
      <c r="B140" s="4">
        <f>VLOOKUP(A140,'Ursprungsdaten HKL'!A:B,2,FALSE)</f>
        <v>31</v>
      </c>
      <c r="C140" s="4">
        <f>VLOOKUP('Übersicht HKL '!A140,'Ursprungsdaten HKL'!D:E,2,FALSE)</f>
        <v>14</v>
      </c>
      <c r="D140" s="4">
        <f>SUM(B140-C140)</f>
        <v>17</v>
      </c>
    </row>
    <row r="141" spans="1:4" x14ac:dyDescent="0.25">
      <c r="A141" s="4" t="s">
        <v>39</v>
      </c>
      <c r="B141" s="4">
        <f>VLOOKUP(A141,'Ursprungsdaten HKL'!A:B,2,FALSE)</f>
        <v>9</v>
      </c>
      <c r="C141" s="4">
        <f>VLOOKUP('Übersicht HKL '!A141,'Ursprungsdaten HKL'!D:E,2,FALSE)</f>
        <v>5</v>
      </c>
      <c r="D141" s="4">
        <f>SUM(B141-C141)</f>
        <v>4</v>
      </c>
    </row>
    <row r="142" spans="1:4" x14ac:dyDescent="0.25">
      <c r="A142" s="4" t="s">
        <v>40</v>
      </c>
      <c r="B142" s="4">
        <f>VLOOKUP(A142,'Ursprungsdaten HKL'!A:B,2,FALSE)</f>
        <v>1</v>
      </c>
      <c r="C142" s="4">
        <f>VLOOKUP('Übersicht HKL '!A142,'Ursprungsdaten HKL'!D:E,2,FALSE)</f>
        <v>1</v>
      </c>
      <c r="D142" s="4">
        <f>SUM(B142-C142)</f>
        <v>0</v>
      </c>
    </row>
    <row r="143" spans="1:4" x14ac:dyDescent="0.25">
      <c r="A143" s="4" t="s">
        <v>156</v>
      </c>
      <c r="B143" s="4">
        <v>0</v>
      </c>
      <c r="C143" s="4">
        <v>0</v>
      </c>
      <c r="D143" s="4">
        <f>SUM(B143-C143)</f>
        <v>0</v>
      </c>
    </row>
    <row r="144" spans="1:4" x14ac:dyDescent="0.25">
      <c r="A144" s="4" t="s">
        <v>157</v>
      </c>
      <c r="B144" s="4">
        <v>0</v>
      </c>
      <c r="C144" s="4">
        <v>0</v>
      </c>
      <c r="D144" s="4">
        <f>SUM(B144-C144)</f>
        <v>0</v>
      </c>
    </row>
    <row r="145" spans="1:4" x14ac:dyDescent="0.25">
      <c r="A145" s="4" t="s">
        <v>158</v>
      </c>
      <c r="B145" s="4">
        <v>0</v>
      </c>
      <c r="C145" s="4">
        <v>0</v>
      </c>
      <c r="D145" s="4">
        <f>SUM(B145-C145)</f>
        <v>0</v>
      </c>
    </row>
    <row r="146" spans="1:4" x14ac:dyDescent="0.25">
      <c r="A146" s="4" t="s">
        <v>194</v>
      </c>
      <c r="B146" s="4">
        <v>0</v>
      </c>
      <c r="C146" s="4">
        <v>0</v>
      </c>
      <c r="D146" s="4">
        <f>SUM(B146-C146)</f>
        <v>0</v>
      </c>
    </row>
    <row r="147" spans="1:4" x14ac:dyDescent="0.25">
      <c r="A147" s="4" t="s">
        <v>185</v>
      </c>
      <c r="B147" s="4">
        <v>0</v>
      </c>
      <c r="C147" s="4">
        <v>0</v>
      </c>
      <c r="D147" s="4">
        <f>SUM(B147-C147)</f>
        <v>0</v>
      </c>
    </row>
    <row r="148" spans="1:4" x14ac:dyDescent="0.25">
      <c r="A148" s="4" t="s">
        <v>159</v>
      </c>
      <c r="B148" s="4">
        <v>0</v>
      </c>
      <c r="C148" s="4">
        <v>0</v>
      </c>
      <c r="D148" s="4">
        <f>SUM(B148-C148)</f>
        <v>0</v>
      </c>
    </row>
    <row r="149" spans="1:4" x14ac:dyDescent="0.25">
      <c r="A149" s="4" t="s">
        <v>62</v>
      </c>
      <c r="B149" s="4">
        <v>0</v>
      </c>
      <c r="C149" s="4">
        <v>0</v>
      </c>
      <c r="D149" s="4">
        <f>SUM(B149-C149)</f>
        <v>0</v>
      </c>
    </row>
    <row r="150" spans="1:4" x14ac:dyDescent="0.25">
      <c r="A150" s="4" t="s">
        <v>63</v>
      </c>
      <c r="B150" s="4">
        <v>0</v>
      </c>
      <c r="C150" s="4">
        <v>0</v>
      </c>
      <c r="D150" s="4">
        <f>SUM(B150-C150)</f>
        <v>0</v>
      </c>
    </row>
    <row r="151" spans="1:4" x14ac:dyDescent="0.25">
      <c r="A151" s="4" t="s">
        <v>41</v>
      </c>
      <c r="B151" s="4">
        <f>VLOOKUP(A151,'Ursprungsdaten HKL'!A:B,2,FALSE)</f>
        <v>4</v>
      </c>
      <c r="C151" s="4">
        <f>VLOOKUP('Übersicht HKL '!A151,'Ursprungsdaten HKL'!D:E,2,FALSE)</f>
        <v>1</v>
      </c>
      <c r="D151" s="4">
        <f>SUM(B151-C151)</f>
        <v>3</v>
      </c>
    </row>
    <row r="152" spans="1:4" x14ac:dyDescent="0.25">
      <c r="A152" s="4" t="s">
        <v>42</v>
      </c>
      <c r="B152" s="4">
        <f>VLOOKUP(A152,'Ursprungsdaten HKL'!A:B,2,FALSE)</f>
        <v>20</v>
      </c>
      <c r="C152" s="4">
        <f>VLOOKUP('Übersicht HKL '!A152,'Ursprungsdaten HKL'!D:E,2,FALSE)</f>
        <v>13</v>
      </c>
      <c r="D152" s="4">
        <f>SUM(B152-C152)</f>
        <v>7</v>
      </c>
    </row>
    <row r="153" spans="1:4" x14ac:dyDescent="0.25">
      <c r="A153" s="4" t="s">
        <v>160</v>
      </c>
      <c r="B153" s="4">
        <v>0</v>
      </c>
      <c r="C153" s="4">
        <v>0</v>
      </c>
      <c r="D153" s="4">
        <f>SUM(B153-C153)</f>
        <v>0</v>
      </c>
    </row>
    <row r="154" spans="1:4" x14ac:dyDescent="0.25">
      <c r="A154" s="4" t="s">
        <v>195</v>
      </c>
      <c r="B154" s="4">
        <v>0</v>
      </c>
      <c r="C154" s="4">
        <v>0</v>
      </c>
      <c r="D154" s="4">
        <f>SUM(B154-C154)</f>
        <v>0</v>
      </c>
    </row>
    <row r="155" spans="1:4" x14ac:dyDescent="0.25">
      <c r="A155" s="4" t="s">
        <v>161</v>
      </c>
      <c r="B155" s="4">
        <v>0</v>
      </c>
      <c r="C155" s="4">
        <v>0</v>
      </c>
      <c r="D155" s="4">
        <f>SUM(B155-C155)</f>
        <v>0</v>
      </c>
    </row>
    <row r="156" spans="1:4" x14ac:dyDescent="0.25">
      <c r="A156" s="4" t="s">
        <v>162</v>
      </c>
      <c r="B156" s="4">
        <v>0</v>
      </c>
      <c r="C156" s="4">
        <v>0</v>
      </c>
      <c r="D156" s="4">
        <f>SUM(B156-C156)</f>
        <v>0</v>
      </c>
    </row>
    <row r="157" spans="1:4" x14ac:dyDescent="0.25">
      <c r="A157" s="4" t="s">
        <v>43</v>
      </c>
      <c r="B157" s="4">
        <f>VLOOKUP(A157,'Ursprungsdaten HKL'!A:B,2,FALSE)</f>
        <v>2</v>
      </c>
      <c r="C157" s="4">
        <v>0</v>
      </c>
      <c r="D157" s="4">
        <f>SUM(B157-C157)</f>
        <v>2</v>
      </c>
    </row>
    <row r="158" spans="1:4" x14ac:dyDescent="0.25">
      <c r="A158" s="4" t="s">
        <v>163</v>
      </c>
      <c r="B158" s="4">
        <v>0</v>
      </c>
      <c r="C158" s="4">
        <v>0</v>
      </c>
      <c r="D158" s="4">
        <f>SUM(B158-C158)</f>
        <v>0</v>
      </c>
    </row>
    <row r="159" spans="1:4" x14ac:dyDescent="0.25">
      <c r="A159" s="4" t="s">
        <v>44</v>
      </c>
      <c r="B159" s="4">
        <f>VLOOKUP(A159,'Ursprungsdaten HKL'!A:B,2,FALSE)</f>
        <v>6</v>
      </c>
      <c r="C159" s="4">
        <f>VLOOKUP('Übersicht HKL '!A159,'Ursprungsdaten HKL'!D:E,2,FALSE)</f>
        <v>3</v>
      </c>
      <c r="D159" s="4">
        <f>SUM(B159-C159)</f>
        <v>3</v>
      </c>
    </row>
    <row r="160" spans="1:4" x14ac:dyDescent="0.25">
      <c r="A160" s="4" t="s">
        <v>45</v>
      </c>
      <c r="B160" s="4">
        <f>VLOOKUP(A160,'Ursprungsdaten HKL'!A:B,2,FALSE)</f>
        <v>1</v>
      </c>
      <c r="C160" s="4">
        <v>0</v>
      </c>
      <c r="D160" s="4">
        <f>SUM(B160-C160)</f>
        <v>1</v>
      </c>
    </row>
    <row r="161" spans="1:4" x14ac:dyDescent="0.25">
      <c r="A161" s="4" t="s">
        <v>46</v>
      </c>
      <c r="B161" s="4">
        <f>VLOOKUP(A161,'Ursprungsdaten HKL'!A:B,2,FALSE)</f>
        <v>8</v>
      </c>
      <c r="C161" s="4">
        <f>VLOOKUP('Übersicht HKL '!A161,'Ursprungsdaten HKL'!D:E,2,FALSE)</f>
        <v>5</v>
      </c>
      <c r="D161" s="4">
        <f>SUM(B161-C161)</f>
        <v>3</v>
      </c>
    </row>
    <row r="162" spans="1:4" x14ac:dyDescent="0.25">
      <c r="A162" s="4" t="s">
        <v>186</v>
      </c>
      <c r="B162" s="4">
        <v>0</v>
      </c>
      <c r="C162" s="4">
        <v>0</v>
      </c>
      <c r="D162" s="4">
        <f>SUM(B162-C162)</f>
        <v>0</v>
      </c>
    </row>
    <row r="163" spans="1:4" x14ac:dyDescent="0.25">
      <c r="A163" s="4" t="s">
        <v>187</v>
      </c>
      <c r="B163" s="4">
        <v>0</v>
      </c>
      <c r="C163" s="4">
        <v>0</v>
      </c>
      <c r="D163" s="4">
        <f>SUM(B163-C163)</f>
        <v>0</v>
      </c>
    </row>
    <row r="164" spans="1:4" x14ac:dyDescent="0.25">
      <c r="A164" s="4" t="s">
        <v>188</v>
      </c>
      <c r="B164" s="4">
        <v>0</v>
      </c>
      <c r="C164" s="4">
        <v>0</v>
      </c>
      <c r="D164" s="4">
        <f>SUM(B164-C164)</f>
        <v>0</v>
      </c>
    </row>
    <row r="165" spans="1:4" x14ac:dyDescent="0.25">
      <c r="A165" s="4" t="s">
        <v>164</v>
      </c>
      <c r="B165" s="4">
        <v>0</v>
      </c>
      <c r="C165" s="4">
        <v>0</v>
      </c>
      <c r="D165" s="4">
        <f>SUM(B165-C165)</f>
        <v>0</v>
      </c>
    </row>
    <row r="166" spans="1:4" x14ac:dyDescent="0.25">
      <c r="A166" s="4" t="s">
        <v>165</v>
      </c>
      <c r="B166" s="4">
        <v>0</v>
      </c>
      <c r="C166" s="4">
        <v>0</v>
      </c>
      <c r="D166" s="4">
        <f>SUM(B166-C166)</f>
        <v>0</v>
      </c>
    </row>
    <row r="167" spans="1:4" x14ac:dyDescent="0.25">
      <c r="A167" s="4" t="s">
        <v>166</v>
      </c>
      <c r="B167" s="4">
        <v>0</v>
      </c>
      <c r="C167" s="4">
        <v>0</v>
      </c>
      <c r="D167" s="4">
        <f>SUM(B167-C167)</f>
        <v>0</v>
      </c>
    </row>
    <row r="168" spans="1:4" x14ac:dyDescent="0.25">
      <c r="A168" s="4" t="s">
        <v>167</v>
      </c>
      <c r="B168" s="4">
        <v>0</v>
      </c>
      <c r="C168" s="4">
        <v>0</v>
      </c>
      <c r="D168" s="4">
        <f>SUM(B168-C168)</f>
        <v>0</v>
      </c>
    </row>
    <row r="169" spans="1:4" x14ac:dyDescent="0.25">
      <c r="A169" s="4" t="s">
        <v>168</v>
      </c>
      <c r="B169" s="4">
        <v>0</v>
      </c>
      <c r="C169" s="4">
        <v>0</v>
      </c>
      <c r="D169" s="4">
        <f>SUM(B169-C169)</f>
        <v>0</v>
      </c>
    </row>
    <row r="170" spans="1:4" x14ac:dyDescent="0.25">
      <c r="A170" s="4" t="s">
        <v>48</v>
      </c>
      <c r="B170" s="4">
        <f>VLOOKUP(A170,'Ursprungsdaten HKL'!A:B,2,FALSE)</f>
        <v>16</v>
      </c>
      <c r="C170" s="4">
        <f>VLOOKUP('Übersicht HKL '!A170,'Ursprungsdaten HKL'!D:E,2,FALSE)</f>
        <v>9</v>
      </c>
      <c r="D170" s="4">
        <f>SUM(B170-C170)</f>
        <v>7</v>
      </c>
    </row>
    <row r="171" spans="1:4" x14ac:dyDescent="0.25">
      <c r="A171" s="4" t="s">
        <v>169</v>
      </c>
      <c r="B171" s="4">
        <v>0</v>
      </c>
      <c r="C171" s="4">
        <v>0</v>
      </c>
      <c r="D171" s="4">
        <f>SUM(B171-C171)</f>
        <v>0</v>
      </c>
    </row>
    <row r="172" spans="1:4" x14ac:dyDescent="0.25">
      <c r="A172" s="4" t="s">
        <v>170</v>
      </c>
      <c r="B172" s="4">
        <v>0</v>
      </c>
      <c r="C172" s="4">
        <v>0</v>
      </c>
      <c r="D172" s="4">
        <f>SUM(B172-C172)</f>
        <v>0</v>
      </c>
    </row>
    <row r="173" spans="1:4" x14ac:dyDescent="0.25">
      <c r="A173" s="4" t="s">
        <v>171</v>
      </c>
      <c r="B173" s="4">
        <v>0</v>
      </c>
      <c r="C173" s="4">
        <v>0</v>
      </c>
      <c r="D173" s="4">
        <f>SUM(B173-C173)</f>
        <v>0</v>
      </c>
    </row>
    <row r="174" spans="1:4" x14ac:dyDescent="0.25">
      <c r="A174" s="4" t="s">
        <v>49</v>
      </c>
      <c r="B174" s="4">
        <f>VLOOKUP(A174,'Ursprungsdaten HKL'!A:B,2,FALSE)</f>
        <v>1</v>
      </c>
      <c r="C174" s="4">
        <f>VLOOKUP('Übersicht HKL '!A174,'Ursprungsdaten HKL'!D:E,2,FALSE)</f>
        <v>1</v>
      </c>
      <c r="D174" s="4">
        <f>SUM(B174-C174)</f>
        <v>0</v>
      </c>
    </row>
    <row r="175" spans="1:4" x14ac:dyDescent="0.25">
      <c r="A175" s="4" t="s">
        <v>172</v>
      </c>
      <c r="B175" s="4">
        <v>0</v>
      </c>
      <c r="C175" s="4">
        <v>0</v>
      </c>
      <c r="D175" s="4">
        <f>SUM(B175-C175)</f>
        <v>0</v>
      </c>
    </row>
    <row r="176" spans="1:4" x14ac:dyDescent="0.25">
      <c r="A176" s="4" t="s">
        <v>189</v>
      </c>
      <c r="B176" s="4">
        <v>0</v>
      </c>
      <c r="C176" s="4">
        <v>0</v>
      </c>
      <c r="D176" s="4">
        <f>SUM(B176-C176)</f>
        <v>0</v>
      </c>
    </row>
    <row r="177" spans="1:4" x14ac:dyDescent="0.25">
      <c r="A177" s="4" t="s">
        <v>173</v>
      </c>
      <c r="B177" s="4">
        <v>0</v>
      </c>
      <c r="C177" s="4">
        <v>0</v>
      </c>
      <c r="D177" s="4">
        <f>SUM(B177-C177)</f>
        <v>0</v>
      </c>
    </row>
    <row r="178" spans="1:4" x14ac:dyDescent="0.25">
      <c r="A178" s="4" t="s">
        <v>206</v>
      </c>
      <c r="B178" s="4">
        <v>0</v>
      </c>
      <c r="C178" s="4">
        <v>0</v>
      </c>
      <c r="D178" s="4">
        <f>SUM(B178-C178)</f>
        <v>0</v>
      </c>
    </row>
    <row r="179" spans="1:4" x14ac:dyDescent="0.25">
      <c r="A179" s="4" t="s">
        <v>50</v>
      </c>
      <c r="B179" s="4">
        <f>VLOOKUP(A179,'Ursprungsdaten HKL'!A:B,2,FALSE)</f>
        <v>19</v>
      </c>
      <c r="C179" s="4">
        <f>VLOOKUP('Übersicht HKL '!A179,'Ursprungsdaten HKL'!D:E,2,FALSE)</f>
        <v>8</v>
      </c>
      <c r="D179" s="4">
        <f>SUM(B179-C179)</f>
        <v>11</v>
      </c>
    </row>
    <row r="180" spans="1:4" x14ac:dyDescent="0.25">
      <c r="A180" s="4" t="s">
        <v>51</v>
      </c>
      <c r="B180" s="4">
        <f>VLOOKUP(A180,'Ursprungsdaten HKL'!A:B,2,FALSE)</f>
        <v>70</v>
      </c>
      <c r="C180" s="4">
        <f>VLOOKUP('Übersicht HKL '!A180,'Ursprungsdaten HKL'!D:E,2,FALSE)</f>
        <v>29</v>
      </c>
      <c r="D180" s="4">
        <f>SUM(B180-C180)</f>
        <v>41</v>
      </c>
    </row>
    <row r="181" spans="1:4" x14ac:dyDescent="0.25">
      <c r="A181" s="4" t="s">
        <v>52</v>
      </c>
      <c r="B181" s="4">
        <f>VLOOKUP(A181,'Ursprungsdaten HKL'!A:B,2,FALSE)</f>
        <v>1</v>
      </c>
      <c r="C181" s="4">
        <v>0</v>
      </c>
      <c r="D181" s="4">
        <f>SUM(B181-C181)</f>
        <v>1</v>
      </c>
    </row>
    <row r="182" spans="1:4" x14ac:dyDescent="0.25">
      <c r="A182" s="4" t="s">
        <v>174</v>
      </c>
      <c r="B182" s="4">
        <v>0</v>
      </c>
      <c r="C182" s="4">
        <v>0</v>
      </c>
      <c r="D182" s="4">
        <f>SUM(B182-C182)</f>
        <v>0</v>
      </c>
    </row>
    <row r="183" spans="1:4" x14ac:dyDescent="0.25">
      <c r="A183" s="4" t="s">
        <v>175</v>
      </c>
      <c r="B183" s="4">
        <v>0</v>
      </c>
      <c r="C183" s="4">
        <v>0</v>
      </c>
      <c r="D183" s="4">
        <f>SUM(B183-C183)</f>
        <v>0</v>
      </c>
    </row>
    <row r="184" spans="1:4" x14ac:dyDescent="0.25">
      <c r="A184" s="4" t="s">
        <v>176</v>
      </c>
      <c r="B184" s="4">
        <v>0</v>
      </c>
      <c r="C184" s="4">
        <v>0</v>
      </c>
      <c r="D184" s="4">
        <f>SUM(B184-C184)</f>
        <v>0</v>
      </c>
    </row>
    <row r="185" spans="1:4" x14ac:dyDescent="0.25">
      <c r="A185" s="4" t="s">
        <v>54</v>
      </c>
      <c r="B185" s="4">
        <f>VLOOKUP(A185,'Ursprungsdaten HKL'!A:B,2,FALSE)</f>
        <v>1</v>
      </c>
      <c r="C185" s="4">
        <v>0</v>
      </c>
      <c r="D185" s="4">
        <f>SUM(B185-C185)</f>
        <v>1</v>
      </c>
    </row>
    <row r="186" spans="1:4" x14ac:dyDescent="0.25">
      <c r="A186" s="4" t="s">
        <v>177</v>
      </c>
      <c r="B186" s="4">
        <v>0</v>
      </c>
      <c r="C186" s="4">
        <v>0</v>
      </c>
      <c r="D186" s="4">
        <f>SUM(B186-C186)</f>
        <v>0</v>
      </c>
    </row>
    <row r="187" spans="1:4" x14ac:dyDescent="0.25">
      <c r="A187" s="4" t="s">
        <v>178</v>
      </c>
      <c r="B187" s="4">
        <v>0</v>
      </c>
      <c r="C187" s="4">
        <v>0</v>
      </c>
      <c r="D187" s="4">
        <f>SUM(B187-C187)</f>
        <v>0</v>
      </c>
    </row>
    <row r="188" spans="1:4" x14ac:dyDescent="0.25">
      <c r="A188" s="4" t="s">
        <v>179</v>
      </c>
      <c r="B188" s="4">
        <v>0</v>
      </c>
      <c r="C188" s="4">
        <v>0</v>
      </c>
      <c r="D188" s="4">
        <f>SUM(B188-C188)</f>
        <v>0</v>
      </c>
    </row>
    <row r="189" spans="1:4" x14ac:dyDescent="0.25">
      <c r="A189" s="4" t="s">
        <v>180</v>
      </c>
      <c r="B189" s="4">
        <v>0</v>
      </c>
      <c r="C189" s="4">
        <v>0</v>
      </c>
      <c r="D189" s="4">
        <f>SUM(B189-C189)</f>
        <v>0</v>
      </c>
    </row>
    <row r="190" spans="1:4" x14ac:dyDescent="0.25">
      <c r="A190" s="4" t="s">
        <v>181</v>
      </c>
      <c r="B190" s="4">
        <v>0</v>
      </c>
      <c r="C190" s="4">
        <v>0</v>
      </c>
      <c r="D190" s="4">
        <f>SUM(B190-C190)</f>
        <v>0</v>
      </c>
    </row>
    <row r="191" spans="1:4" x14ac:dyDescent="0.25">
      <c r="A191" s="4" t="s">
        <v>190</v>
      </c>
      <c r="B191" s="4">
        <v>0</v>
      </c>
      <c r="C191" s="4">
        <v>0</v>
      </c>
      <c r="D191" s="4">
        <f>SUM(B191-C191)</f>
        <v>0</v>
      </c>
    </row>
    <row r="192" spans="1:4" x14ac:dyDescent="0.25">
      <c r="A192" s="4" t="s">
        <v>55</v>
      </c>
      <c r="B192" s="4">
        <f>VLOOKUP(A192,'Ursprungsdaten HKL'!A:B,2,FALSE)</f>
        <v>2</v>
      </c>
      <c r="C192" s="4">
        <f>VLOOKUP('Übersicht HKL '!A192,'Ursprungsdaten HKL'!D:E,2,FALSE)</f>
        <v>2</v>
      </c>
      <c r="D192" s="4">
        <f>SUM(B192-C192)</f>
        <v>0</v>
      </c>
    </row>
    <row r="193" spans="1:4" x14ac:dyDescent="0.25">
      <c r="A193" s="4" t="s">
        <v>56</v>
      </c>
      <c r="B193" s="4">
        <f>VLOOKUP(A193,'Ursprungsdaten HKL'!A:B,2,FALSE)</f>
        <v>2</v>
      </c>
      <c r="C193" s="4">
        <v>0</v>
      </c>
      <c r="D193" s="4">
        <f>SUM(B193-C193)</f>
        <v>2</v>
      </c>
    </row>
    <row r="194" spans="1:4" x14ac:dyDescent="0.25">
      <c r="A194" s="4" t="s">
        <v>89</v>
      </c>
      <c r="B194" s="4">
        <v>0</v>
      </c>
      <c r="C194" s="4">
        <v>0</v>
      </c>
      <c r="D194" s="4">
        <f>SUM(B194-C194)</f>
        <v>0</v>
      </c>
    </row>
    <row r="195" spans="1:4" x14ac:dyDescent="0.25">
      <c r="A195" s="4" t="s">
        <v>182</v>
      </c>
      <c r="B195" s="4">
        <v>0</v>
      </c>
      <c r="C195" s="4">
        <v>0</v>
      </c>
      <c r="D195" s="4">
        <f>SUM(B195-C195)</f>
        <v>0</v>
      </c>
    </row>
    <row r="196" spans="1:4" x14ac:dyDescent="0.25">
      <c r="A196" s="4" t="s">
        <v>53</v>
      </c>
      <c r="B196" s="4">
        <f>VLOOKUP(A196,'Ursprungsdaten HKL'!A:B,2,FALSE)</f>
        <v>6</v>
      </c>
      <c r="C196" s="4">
        <v>0</v>
      </c>
      <c r="D196" s="4">
        <f>SUM(B196-C196)</f>
        <v>6</v>
      </c>
    </row>
    <row r="197" spans="1:4" x14ac:dyDescent="0.25">
      <c r="A197" s="4" t="s">
        <v>200</v>
      </c>
      <c r="B197" s="4">
        <f>VLOOKUP(A197,'Ursprungsdaten HKL'!A:B,2,FALSE)</f>
        <v>1</v>
      </c>
      <c r="C197" s="4">
        <v>0</v>
      </c>
      <c r="D197" s="4">
        <f>SUM(B197-C197)</f>
        <v>1</v>
      </c>
    </row>
    <row r="199" spans="1:4" s="3" customFormat="1" x14ac:dyDescent="0.25">
      <c r="A199" s="3" t="s">
        <v>198</v>
      </c>
      <c r="B199" s="3">
        <f>SUM(B4:B197)</f>
        <v>945</v>
      </c>
      <c r="C199" s="3">
        <f>SUM(C1:C198)</f>
        <v>372</v>
      </c>
      <c r="D199" s="3">
        <f>SUM(B199-C199)</f>
        <v>573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37993-BDC2-4647-8C78-E44A609F8874}">
  <dimension ref="A1:G198"/>
  <sheetViews>
    <sheetView workbookViewId="0">
      <selection activeCell="A2" sqref="A2"/>
    </sheetView>
  </sheetViews>
  <sheetFormatPr baseColWidth="10" defaultRowHeight="13.8" x14ac:dyDescent="0.25"/>
  <cols>
    <col min="1" max="1" width="28.33203125" style="4" customWidth="1"/>
    <col min="2" max="2" width="12.44140625" style="4" customWidth="1"/>
    <col min="3" max="16384" width="11.5546875" style="4"/>
  </cols>
  <sheetData>
    <row r="1" spans="1:7" ht="20.399999999999999" x14ac:dyDescent="0.35">
      <c r="A1" s="6" t="s">
        <v>213</v>
      </c>
      <c r="B1" s="7"/>
      <c r="C1" s="7"/>
      <c r="D1" s="7"/>
    </row>
    <row r="3" spans="1:7" x14ac:dyDescent="0.25">
      <c r="A3" s="5" t="s">
        <v>64</v>
      </c>
      <c r="B3" s="5" t="s">
        <v>210</v>
      </c>
      <c r="C3" s="5" t="s">
        <v>65</v>
      </c>
      <c r="D3" s="5" t="s">
        <v>66</v>
      </c>
      <c r="E3" s="4" t="s">
        <v>212</v>
      </c>
      <c r="F3" s="4" t="s">
        <v>207</v>
      </c>
      <c r="G3" s="4" t="s">
        <v>208</v>
      </c>
    </row>
    <row r="4" spans="1:7" x14ac:dyDescent="0.25">
      <c r="A4" s="4" t="s">
        <v>0</v>
      </c>
      <c r="B4" s="4">
        <v>0</v>
      </c>
      <c r="C4" s="4">
        <v>0</v>
      </c>
      <c r="D4" s="4">
        <f>SUM(Tabelle6[[#This Row],[1. Halbjahr]]-Tabelle6[[#This Row],[Q1]])</f>
        <v>0</v>
      </c>
    </row>
    <row r="5" spans="1:7" x14ac:dyDescent="0.25">
      <c r="A5" s="4" t="s">
        <v>1</v>
      </c>
      <c r="B5" s="4">
        <f>VLOOKUP(Tabelle6[[#This Row],[Land]],'Ursprungsdaten Zielstaat'!A:B,2,FALSE)</f>
        <v>1</v>
      </c>
      <c r="C5" s="4">
        <v>0</v>
      </c>
      <c r="D5" s="4">
        <f>SUM(Tabelle6[[#This Row],[1. Halbjahr]]-Tabelle6[[#This Row],[Q1]])</f>
        <v>1</v>
      </c>
    </row>
    <row r="6" spans="1:7" x14ac:dyDescent="0.25">
      <c r="A6" s="4" t="s">
        <v>2</v>
      </c>
      <c r="B6" s="4">
        <f>VLOOKUP(Tabelle6[[#This Row],[Land]],'Ursprungsdaten Zielstaat'!A:B,2,FALSE)</f>
        <v>34</v>
      </c>
      <c r="C6" s="4">
        <f>VLOOKUP(A6,'Ursprungsdaten Zielstaat'!C:D,2,FALSE)</f>
        <v>23</v>
      </c>
      <c r="D6" s="4">
        <f>SUM(Tabelle6[[#This Row],[1. Halbjahr]]-Tabelle6[[#This Row],[Q1]])</f>
        <v>11</v>
      </c>
    </row>
    <row r="7" spans="1:7" x14ac:dyDescent="0.25">
      <c r="A7" s="4" t="s">
        <v>3</v>
      </c>
      <c r="B7" s="4">
        <f>VLOOKUP(Tabelle6[[#This Row],[Land]],'Ursprungsdaten Zielstaat'!A:B,2,FALSE)</f>
        <v>48</v>
      </c>
      <c r="C7" s="4">
        <f>VLOOKUP(A7,'Ursprungsdaten Zielstaat'!C:D,2,FALSE)</f>
        <v>22</v>
      </c>
      <c r="D7" s="4">
        <f>SUM(Tabelle6[[#This Row],[1. Halbjahr]]-Tabelle6[[#This Row],[Q1]])</f>
        <v>26</v>
      </c>
    </row>
    <row r="8" spans="1:7" x14ac:dyDescent="0.25">
      <c r="A8" s="4" t="s">
        <v>67</v>
      </c>
      <c r="B8" s="4">
        <v>0</v>
      </c>
      <c r="C8" s="4">
        <v>0</v>
      </c>
      <c r="D8" s="4">
        <f>SUM(Tabelle6[[#This Row],[1. Halbjahr]]-Tabelle6[[#This Row],[Q1]])</f>
        <v>0</v>
      </c>
    </row>
    <row r="9" spans="1:7" x14ac:dyDescent="0.25">
      <c r="A9" s="4" t="s">
        <v>68</v>
      </c>
      <c r="B9" s="4">
        <v>0</v>
      </c>
      <c r="C9" s="4">
        <v>0</v>
      </c>
      <c r="D9" s="4">
        <f>SUM(Tabelle6[[#This Row],[1. Halbjahr]]-Tabelle6[[#This Row],[Q1]])</f>
        <v>0</v>
      </c>
    </row>
    <row r="10" spans="1:7" x14ac:dyDescent="0.25">
      <c r="A10" s="4" t="s">
        <v>183</v>
      </c>
      <c r="B10" s="4">
        <v>0</v>
      </c>
      <c r="C10" s="4">
        <v>0</v>
      </c>
      <c r="D10" s="4">
        <f>SUM(Tabelle6[[#This Row],[1. Halbjahr]]-Tabelle6[[#This Row],[Q1]])</f>
        <v>0</v>
      </c>
    </row>
    <row r="11" spans="1:7" x14ac:dyDescent="0.25">
      <c r="A11" s="4" t="s">
        <v>69</v>
      </c>
      <c r="B11" s="4">
        <v>0</v>
      </c>
      <c r="C11" s="4">
        <v>0</v>
      </c>
      <c r="D11" s="4">
        <f>SUM(Tabelle6[[#This Row],[1. Halbjahr]]-Tabelle6[[#This Row],[Q1]])</f>
        <v>0</v>
      </c>
    </row>
    <row r="12" spans="1:7" x14ac:dyDescent="0.25">
      <c r="A12" s="4" t="s">
        <v>70</v>
      </c>
      <c r="B12" s="4">
        <v>0</v>
      </c>
      <c r="C12" s="4">
        <v>0</v>
      </c>
      <c r="D12" s="4">
        <f>SUM(Tabelle6[[#This Row],[1. Halbjahr]]-Tabelle6[[#This Row],[Q1]])</f>
        <v>0</v>
      </c>
    </row>
    <row r="13" spans="1:7" x14ac:dyDescent="0.25">
      <c r="A13" s="4" t="s">
        <v>4</v>
      </c>
      <c r="B13" s="4">
        <f>VLOOKUP(Tabelle6[[#This Row],[Land]],'Ursprungsdaten Zielstaat'!A:B,2,FALSE)</f>
        <v>2</v>
      </c>
      <c r="C13" s="4">
        <v>0</v>
      </c>
      <c r="D13" s="4">
        <f>SUM(Tabelle6[[#This Row],[1. Halbjahr]]-Tabelle6[[#This Row],[Q1]])</f>
        <v>2</v>
      </c>
    </row>
    <row r="14" spans="1:7" x14ac:dyDescent="0.25">
      <c r="A14" s="4" t="s">
        <v>71</v>
      </c>
      <c r="B14" s="4">
        <v>0</v>
      </c>
      <c r="C14" s="4">
        <v>0</v>
      </c>
      <c r="D14" s="4">
        <f>SUM(Tabelle6[[#This Row],[1. Halbjahr]]-Tabelle6[[#This Row],[Q1]])</f>
        <v>0</v>
      </c>
    </row>
    <row r="15" spans="1:7" x14ac:dyDescent="0.25">
      <c r="A15" s="4" t="s">
        <v>72</v>
      </c>
      <c r="B15" s="4">
        <v>0</v>
      </c>
      <c r="C15" s="4">
        <v>0</v>
      </c>
      <c r="D15" s="4">
        <f>SUM(Tabelle6[[#This Row],[1. Halbjahr]]-Tabelle6[[#This Row],[Q1]])</f>
        <v>0</v>
      </c>
    </row>
    <row r="16" spans="1:7" x14ac:dyDescent="0.25">
      <c r="A16" s="4" t="s">
        <v>73</v>
      </c>
      <c r="B16" s="4">
        <v>0</v>
      </c>
      <c r="C16" s="4">
        <v>0</v>
      </c>
      <c r="D16" s="4">
        <f>SUM(Tabelle6[[#This Row],[1. Halbjahr]]-Tabelle6[[#This Row],[Q1]])</f>
        <v>0</v>
      </c>
    </row>
    <row r="17" spans="1:4" x14ac:dyDescent="0.25">
      <c r="A17" s="4" t="s">
        <v>74</v>
      </c>
      <c r="B17" s="4">
        <v>0</v>
      </c>
      <c r="C17" s="4">
        <v>0</v>
      </c>
      <c r="D17" s="4">
        <f>SUM(Tabelle6[[#This Row],[1. Halbjahr]]-Tabelle6[[#This Row],[Q1]])</f>
        <v>0</v>
      </c>
    </row>
    <row r="18" spans="1:4" x14ac:dyDescent="0.25">
      <c r="A18" s="4" t="s">
        <v>75</v>
      </c>
      <c r="B18" s="4">
        <v>0</v>
      </c>
      <c r="C18" s="4">
        <v>0</v>
      </c>
      <c r="D18" s="4">
        <f>SUM(Tabelle6[[#This Row],[1. Halbjahr]]-Tabelle6[[#This Row],[Q1]])</f>
        <v>0</v>
      </c>
    </row>
    <row r="19" spans="1:4" x14ac:dyDescent="0.25">
      <c r="A19" s="4" t="s">
        <v>76</v>
      </c>
      <c r="B19" s="4">
        <v>0</v>
      </c>
      <c r="C19" s="4">
        <v>0</v>
      </c>
      <c r="D19" s="4">
        <f>SUM(Tabelle6[[#This Row],[1. Halbjahr]]-Tabelle6[[#This Row],[Q1]])</f>
        <v>0</v>
      </c>
    </row>
    <row r="20" spans="1:4" x14ac:dyDescent="0.25">
      <c r="A20" s="4" t="s">
        <v>77</v>
      </c>
      <c r="B20" s="4">
        <v>0</v>
      </c>
      <c r="C20" s="4">
        <v>0</v>
      </c>
      <c r="D20" s="4">
        <f>SUM(Tabelle6[[#This Row],[1. Halbjahr]]-Tabelle6[[#This Row],[Q1]])</f>
        <v>0</v>
      </c>
    </row>
    <row r="21" spans="1:4" x14ac:dyDescent="0.25">
      <c r="A21" s="4" t="s">
        <v>78</v>
      </c>
      <c r="B21" s="4">
        <v>0</v>
      </c>
      <c r="C21" s="4">
        <v>0</v>
      </c>
      <c r="D21" s="4">
        <f>SUM(Tabelle6[[#This Row],[1. Halbjahr]]-Tabelle6[[#This Row],[Q1]])</f>
        <v>0</v>
      </c>
    </row>
    <row r="22" spans="1:4" x14ac:dyDescent="0.25">
      <c r="A22" s="4" t="s">
        <v>58</v>
      </c>
      <c r="B22" s="4">
        <f>VLOOKUP(Tabelle6[[#This Row],[Land]],'Ursprungsdaten Zielstaat'!A:B,2,FALSE)</f>
        <v>3</v>
      </c>
      <c r="C22" s="4">
        <f>VLOOKUP(A22,'Ursprungsdaten Zielstaat'!C:D,2,FALSE)</f>
        <v>3</v>
      </c>
      <c r="D22" s="4">
        <f>SUM(Tabelle6[[#This Row],[1. Halbjahr]]-Tabelle6[[#This Row],[Q1]])</f>
        <v>0</v>
      </c>
    </row>
    <row r="23" spans="1:4" x14ac:dyDescent="0.25">
      <c r="A23" s="4" t="s">
        <v>79</v>
      </c>
      <c r="B23" s="4">
        <v>0</v>
      </c>
      <c r="C23" s="4">
        <v>0</v>
      </c>
      <c r="D23" s="4">
        <f>SUM(Tabelle6[[#This Row],[1. Halbjahr]]-Tabelle6[[#This Row],[Q1]])</f>
        <v>0</v>
      </c>
    </row>
    <row r="24" spans="1:4" x14ac:dyDescent="0.25">
      <c r="A24" s="4" t="s">
        <v>5</v>
      </c>
      <c r="B24" s="4">
        <f>VLOOKUP(Tabelle6[[#This Row],[Land]],'Ursprungsdaten Zielstaat'!A:B,2,FALSE)</f>
        <v>1</v>
      </c>
      <c r="C24" s="4">
        <v>0</v>
      </c>
      <c r="D24" s="4">
        <f>SUM(Tabelle6[[#This Row],[1. Halbjahr]]-Tabelle6[[#This Row],[Q1]])</f>
        <v>1</v>
      </c>
    </row>
    <row r="25" spans="1:4" x14ac:dyDescent="0.25">
      <c r="A25" s="4" t="s">
        <v>80</v>
      </c>
      <c r="B25" s="4">
        <v>0</v>
      </c>
      <c r="C25" s="4">
        <v>0</v>
      </c>
      <c r="D25" s="4">
        <f>SUM(Tabelle6[[#This Row],[1. Halbjahr]]-Tabelle6[[#This Row],[Q1]])</f>
        <v>0</v>
      </c>
    </row>
    <row r="26" spans="1:4" x14ac:dyDescent="0.25">
      <c r="A26" s="4" t="s">
        <v>81</v>
      </c>
      <c r="B26" s="4">
        <v>0</v>
      </c>
      <c r="C26" s="4">
        <v>0</v>
      </c>
      <c r="D26" s="4">
        <f>SUM(Tabelle6[[#This Row],[1. Halbjahr]]-Tabelle6[[#This Row],[Q1]])</f>
        <v>0</v>
      </c>
    </row>
    <row r="27" spans="1:4" x14ac:dyDescent="0.25">
      <c r="A27" s="4" t="s">
        <v>6</v>
      </c>
      <c r="B27" s="4">
        <f>VLOOKUP(Tabelle6[[#This Row],[Land]],'Ursprungsdaten Zielstaat'!A:B,2,FALSE)</f>
        <v>30</v>
      </c>
      <c r="C27" s="4">
        <f>VLOOKUP(A27,'Ursprungsdaten Zielstaat'!C:D,2,FALSE)</f>
        <v>5</v>
      </c>
      <c r="D27" s="4">
        <f>SUM(Tabelle6[[#This Row],[1. Halbjahr]]-Tabelle6[[#This Row],[Q1]])</f>
        <v>25</v>
      </c>
    </row>
    <row r="28" spans="1:4" x14ac:dyDescent="0.25">
      <c r="A28" s="4" t="s">
        <v>82</v>
      </c>
      <c r="B28" s="4">
        <v>0</v>
      </c>
      <c r="C28" s="4">
        <v>0</v>
      </c>
      <c r="D28" s="4">
        <f>SUM(Tabelle6[[#This Row],[1. Halbjahr]]-Tabelle6[[#This Row],[Q1]])</f>
        <v>0</v>
      </c>
    </row>
    <row r="29" spans="1:4" x14ac:dyDescent="0.25">
      <c r="A29" s="4" t="s">
        <v>83</v>
      </c>
      <c r="B29" s="4">
        <v>0</v>
      </c>
      <c r="C29" s="4">
        <v>0</v>
      </c>
      <c r="D29" s="4">
        <f>SUM(Tabelle6[[#This Row],[1. Halbjahr]]-Tabelle6[[#This Row],[Q1]])</f>
        <v>0</v>
      </c>
    </row>
    <row r="30" spans="1:4" x14ac:dyDescent="0.25">
      <c r="A30" s="4" t="s">
        <v>84</v>
      </c>
      <c r="B30" s="4">
        <v>0</v>
      </c>
      <c r="C30" s="4">
        <v>0</v>
      </c>
      <c r="D30" s="4">
        <f>SUM(Tabelle6[[#This Row],[1. Halbjahr]]-Tabelle6[[#This Row],[Q1]])</f>
        <v>0</v>
      </c>
    </row>
    <row r="31" spans="1:4" x14ac:dyDescent="0.25">
      <c r="A31" s="4" t="s">
        <v>7</v>
      </c>
      <c r="B31" s="4">
        <f>VLOOKUP(Tabelle6[[#This Row],[Land]],'Ursprungsdaten Zielstaat'!A:B,2,FALSE)</f>
        <v>11</v>
      </c>
      <c r="C31" s="4">
        <f>VLOOKUP(A31,'Ursprungsdaten Zielstaat'!C:D,2,FALSE)</f>
        <v>4</v>
      </c>
      <c r="D31" s="4">
        <f>SUM(Tabelle6[[#This Row],[1. Halbjahr]]-Tabelle6[[#This Row],[Q1]])</f>
        <v>7</v>
      </c>
    </row>
    <row r="32" spans="1:4" x14ac:dyDescent="0.25">
      <c r="A32" s="4" t="s">
        <v>199</v>
      </c>
      <c r="B32" s="4">
        <v>0</v>
      </c>
      <c r="C32" s="4">
        <v>0</v>
      </c>
      <c r="D32" s="4">
        <f>SUM(Tabelle6[[#This Row],[1. Halbjahr]]-Tabelle6[[#This Row],[Q1]])</f>
        <v>0</v>
      </c>
    </row>
    <row r="33" spans="1:4" x14ac:dyDescent="0.25">
      <c r="A33" s="4" t="s">
        <v>85</v>
      </c>
      <c r="B33" s="4">
        <v>0</v>
      </c>
      <c r="C33" s="4">
        <v>0</v>
      </c>
      <c r="D33" s="4">
        <f>SUM(Tabelle6[[#This Row],[1. Halbjahr]]-Tabelle6[[#This Row],[Q1]])</f>
        <v>0</v>
      </c>
    </row>
    <row r="34" spans="1:4" x14ac:dyDescent="0.25">
      <c r="A34" s="4" t="s">
        <v>86</v>
      </c>
      <c r="B34" s="4">
        <v>0</v>
      </c>
      <c r="C34" s="4">
        <v>0</v>
      </c>
      <c r="D34" s="4">
        <f>SUM(Tabelle6[[#This Row],[1. Halbjahr]]-Tabelle6[[#This Row],[Q1]])</f>
        <v>0</v>
      </c>
    </row>
    <row r="35" spans="1:4" x14ac:dyDescent="0.25">
      <c r="A35" s="4" t="s">
        <v>87</v>
      </c>
      <c r="B35" s="4">
        <v>0</v>
      </c>
      <c r="C35" s="4">
        <v>0</v>
      </c>
      <c r="D35" s="4">
        <f>SUM(Tabelle6[[#This Row],[1. Halbjahr]]-Tabelle6[[#This Row],[Q1]])</f>
        <v>0</v>
      </c>
    </row>
    <row r="36" spans="1:4" x14ac:dyDescent="0.25">
      <c r="A36" s="4" t="s">
        <v>192</v>
      </c>
      <c r="B36" s="4">
        <v>0</v>
      </c>
      <c r="C36" s="4">
        <v>0</v>
      </c>
      <c r="D36" s="4">
        <f>SUM(Tabelle6[[#This Row],[1. Halbjahr]]-Tabelle6[[#This Row],[Q1]])</f>
        <v>0</v>
      </c>
    </row>
    <row r="37" spans="1:4" x14ac:dyDescent="0.25">
      <c r="A37" s="4" t="s">
        <v>59</v>
      </c>
      <c r="B37" s="4">
        <f>VLOOKUP(Tabelle6[[#This Row],[Land]],'Ursprungsdaten Zielstaat'!A:B,2,FALSE)</f>
        <v>4</v>
      </c>
      <c r="C37" s="4">
        <f>VLOOKUP(A37,'Ursprungsdaten Zielstaat'!C:D,2,FALSE)</f>
        <v>4</v>
      </c>
      <c r="D37" s="4">
        <f>SUM(Tabelle6[[#This Row],[1. Halbjahr]]-Tabelle6[[#This Row],[Q1]])</f>
        <v>0</v>
      </c>
    </row>
    <row r="38" spans="1:4" x14ac:dyDescent="0.25">
      <c r="A38" s="4" t="s">
        <v>88</v>
      </c>
      <c r="B38" s="4">
        <v>0</v>
      </c>
      <c r="C38" s="4">
        <v>0</v>
      </c>
      <c r="D38" s="4">
        <f>SUM(Tabelle6[[#This Row],[1. Halbjahr]]-Tabelle6[[#This Row],[Q1]])</f>
        <v>0</v>
      </c>
    </row>
    <row r="39" spans="1:4" x14ac:dyDescent="0.25">
      <c r="A39" s="4" t="s">
        <v>8</v>
      </c>
      <c r="B39" s="4">
        <f>VLOOKUP(Tabelle6[[#This Row],[Land]],'Ursprungsdaten Zielstaat'!A:B,2,FALSE)</f>
        <v>2</v>
      </c>
      <c r="C39" s="4">
        <f>VLOOKUP(A39,'Ursprungsdaten Zielstaat'!C:D,2,FALSE)</f>
        <v>2</v>
      </c>
      <c r="D39" s="4">
        <f>SUM(Tabelle6[[#This Row],[1. Halbjahr]]-Tabelle6[[#This Row],[Q1]])</f>
        <v>0</v>
      </c>
    </row>
    <row r="40" spans="1:4" x14ac:dyDescent="0.25">
      <c r="A40" s="4" t="s">
        <v>90</v>
      </c>
      <c r="B40" s="4">
        <v>0</v>
      </c>
      <c r="C40" s="4">
        <v>0</v>
      </c>
      <c r="D40" s="4">
        <f>SUM(Tabelle6[[#This Row],[1. Halbjahr]]-Tabelle6[[#This Row],[Q1]])</f>
        <v>0</v>
      </c>
    </row>
    <row r="41" spans="1:4" x14ac:dyDescent="0.25">
      <c r="A41" s="4" t="s">
        <v>91</v>
      </c>
      <c r="B41" s="4">
        <v>0</v>
      </c>
      <c r="C41" s="4">
        <v>0</v>
      </c>
      <c r="D41" s="4">
        <f>SUM(Tabelle6[[#This Row],[1. Halbjahr]]-Tabelle6[[#This Row],[Q1]])</f>
        <v>0</v>
      </c>
    </row>
    <row r="42" spans="1:4" x14ac:dyDescent="0.25">
      <c r="A42" s="4" t="s">
        <v>193</v>
      </c>
      <c r="B42" s="4">
        <v>0</v>
      </c>
      <c r="C42" s="4">
        <v>0</v>
      </c>
      <c r="D42" s="4">
        <f>SUM(Tabelle6[[#This Row],[1. Halbjahr]]-Tabelle6[[#This Row],[Q1]])</f>
        <v>0</v>
      </c>
    </row>
    <row r="43" spans="1:4" x14ac:dyDescent="0.25">
      <c r="A43" s="4" t="s">
        <v>92</v>
      </c>
      <c r="B43" s="4">
        <v>0</v>
      </c>
      <c r="C43" s="4">
        <v>0</v>
      </c>
      <c r="D43" s="4">
        <f>SUM(Tabelle6[[#This Row],[1. Halbjahr]]-Tabelle6[[#This Row],[Q1]])</f>
        <v>0</v>
      </c>
    </row>
    <row r="44" spans="1:4" x14ac:dyDescent="0.25">
      <c r="A44" s="4" t="s">
        <v>9</v>
      </c>
      <c r="B44" s="4">
        <v>0</v>
      </c>
      <c r="C44" s="4">
        <v>0</v>
      </c>
      <c r="D44" s="4">
        <f>SUM(Tabelle6[[#This Row],[1. Halbjahr]]-Tabelle6[[#This Row],[Q1]])</f>
        <v>0</v>
      </c>
    </row>
    <row r="45" spans="1:4" x14ac:dyDescent="0.25">
      <c r="A45" s="4" t="s">
        <v>93</v>
      </c>
      <c r="B45" s="4">
        <v>0</v>
      </c>
      <c r="C45" s="4">
        <v>0</v>
      </c>
      <c r="D45" s="4">
        <f>SUM(Tabelle6[[#This Row],[1. Halbjahr]]-Tabelle6[[#This Row],[Q1]])</f>
        <v>0</v>
      </c>
    </row>
    <row r="46" spans="1:4" x14ac:dyDescent="0.25">
      <c r="A46" s="4" t="s">
        <v>94</v>
      </c>
      <c r="B46" s="4">
        <v>0</v>
      </c>
      <c r="C46" s="4">
        <v>0</v>
      </c>
      <c r="D46" s="4">
        <f>SUM(Tabelle6[[#This Row],[1. Halbjahr]]-Tabelle6[[#This Row],[Q1]])</f>
        <v>0</v>
      </c>
    </row>
    <row r="47" spans="1:4" x14ac:dyDescent="0.25">
      <c r="A47" s="4" t="s">
        <v>95</v>
      </c>
      <c r="B47" s="4">
        <v>0</v>
      </c>
      <c r="C47" s="4">
        <v>0</v>
      </c>
      <c r="D47" s="4">
        <f>SUM(Tabelle6[[#This Row],[1. Halbjahr]]-Tabelle6[[#This Row],[Q1]])</f>
        <v>0</v>
      </c>
    </row>
    <row r="48" spans="1:4" x14ac:dyDescent="0.25">
      <c r="A48" s="4" t="s">
        <v>96</v>
      </c>
      <c r="B48" s="4">
        <v>0</v>
      </c>
      <c r="C48" s="4">
        <v>0</v>
      </c>
      <c r="D48" s="4">
        <f>SUM(Tabelle6[[#This Row],[1. Halbjahr]]-Tabelle6[[#This Row],[Q1]])</f>
        <v>0</v>
      </c>
    </row>
    <row r="49" spans="1:4" x14ac:dyDescent="0.25">
      <c r="A49" s="4" t="s">
        <v>10</v>
      </c>
      <c r="B49" s="4">
        <f>VLOOKUP(Tabelle6[[#This Row],[Land]],'Ursprungsdaten Zielstaat'!A:B,2,FALSE)</f>
        <v>23</v>
      </c>
      <c r="C49" s="4">
        <f>VLOOKUP(A49,'Ursprungsdaten Zielstaat'!C:D,2,FALSE)</f>
        <v>13</v>
      </c>
      <c r="D49" s="4">
        <f>SUM(Tabelle6[[#This Row],[1. Halbjahr]]-Tabelle6[[#This Row],[Q1]])</f>
        <v>10</v>
      </c>
    </row>
    <row r="50" spans="1:4" x14ac:dyDescent="0.25">
      <c r="A50" s="4" t="s">
        <v>97</v>
      </c>
      <c r="B50" s="4">
        <v>0</v>
      </c>
      <c r="C50" s="4">
        <v>0</v>
      </c>
      <c r="D50" s="4">
        <f>SUM(Tabelle6[[#This Row],[1. Halbjahr]]-Tabelle6[[#This Row],[Q1]])</f>
        <v>0</v>
      </c>
    </row>
    <row r="51" spans="1:4" x14ac:dyDescent="0.25">
      <c r="A51" s="4" t="s">
        <v>11</v>
      </c>
      <c r="B51" s="4">
        <f>VLOOKUP(Tabelle6[[#This Row],[Land]],'Ursprungsdaten Zielstaat'!A:B,2,FALSE)</f>
        <v>119</v>
      </c>
      <c r="C51" s="4">
        <f>VLOOKUP(A51,'Ursprungsdaten Zielstaat'!C:D,2,FALSE)</f>
        <v>68</v>
      </c>
      <c r="D51" s="4">
        <f>SUM(Tabelle6[[#This Row],[1. Halbjahr]]-Tabelle6[[#This Row],[Q1]])</f>
        <v>51</v>
      </c>
    </row>
    <row r="52" spans="1:4" x14ac:dyDescent="0.25">
      <c r="A52" s="4" t="s">
        <v>12</v>
      </c>
      <c r="B52" s="4">
        <f>VLOOKUP(Tabelle6[[#This Row],[Land]],'Ursprungsdaten Zielstaat'!A:B,2,FALSE)</f>
        <v>67</v>
      </c>
      <c r="C52" s="4">
        <f>VLOOKUP(A52,'Ursprungsdaten Zielstaat'!C:D,2,FALSE)</f>
        <v>11</v>
      </c>
      <c r="D52" s="4">
        <f>SUM(Tabelle6[[#This Row],[1. Halbjahr]]-Tabelle6[[#This Row],[Q1]])</f>
        <v>56</v>
      </c>
    </row>
    <row r="53" spans="1:4" x14ac:dyDescent="0.25">
      <c r="A53" s="4" t="s">
        <v>13</v>
      </c>
      <c r="B53" s="4">
        <f>VLOOKUP(Tabelle6[[#This Row],[Land]],'Ursprungsdaten Zielstaat'!A:B,2,FALSE)</f>
        <v>3</v>
      </c>
      <c r="C53" s="4">
        <f>VLOOKUP(A53,'Ursprungsdaten Zielstaat'!C:D,2,FALSE)</f>
        <v>1</v>
      </c>
      <c r="D53" s="4">
        <f>SUM(Tabelle6[[#This Row],[1. Halbjahr]]-Tabelle6[[#This Row],[Q1]])</f>
        <v>2</v>
      </c>
    </row>
    <row r="54" spans="1:4" x14ac:dyDescent="0.25">
      <c r="A54" s="4" t="s">
        <v>98</v>
      </c>
      <c r="B54" s="4">
        <v>0</v>
      </c>
      <c r="C54" s="4">
        <v>0</v>
      </c>
      <c r="D54" s="4">
        <f>SUM(Tabelle6[[#This Row],[1. Halbjahr]]-Tabelle6[[#This Row],[Q1]])</f>
        <v>0</v>
      </c>
    </row>
    <row r="55" spans="1:4" x14ac:dyDescent="0.25">
      <c r="A55" s="4" t="s">
        <v>14</v>
      </c>
      <c r="B55" s="4">
        <f>VLOOKUP(Tabelle6[[#This Row],[Land]],'Ursprungsdaten Zielstaat'!A:B,2,FALSE)</f>
        <v>2</v>
      </c>
      <c r="C55" s="4">
        <f>VLOOKUP(A55,'Ursprungsdaten Zielstaat'!C:D,2,FALSE)</f>
        <v>1</v>
      </c>
      <c r="D55" s="4">
        <f>SUM(Tabelle6[[#This Row],[1. Halbjahr]]-Tabelle6[[#This Row],[Q1]])</f>
        <v>1</v>
      </c>
    </row>
    <row r="56" spans="1:4" x14ac:dyDescent="0.25">
      <c r="A56" s="4" t="s">
        <v>99</v>
      </c>
      <c r="B56" s="4">
        <v>0</v>
      </c>
      <c r="C56" s="4">
        <v>0</v>
      </c>
      <c r="D56" s="4">
        <f>SUM(Tabelle6[[#This Row],[1. Halbjahr]]-Tabelle6[[#This Row],[Q1]])</f>
        <v>0</v>
      </c>
    </row>
    <row r="57" spans="1:4" x14ac:dyDescent="0.25">
      <c r="A57" s="4" t="s">
        <v>15</v>
      </c>
      <c r="B57" s="4">
        <f>VLOOKUP(Tabelle6[[#This Row],[Land]],'Ursprungsdaten Zielstaat'!A:B,2,FALSE)</f>
        <v>2</v>
      </c>
      <c r="C57" s="4">
        <v>0</v>
      </c>
      <c r="D57" s="4">
        <f>SUM(Tabelle6[[#This Row],[1. Halbjahr]]-Tabelle6[[#This Row],[Q1]])</f>
        <v>2</v>
      </c>
    </row>
    <row r="58" spans="1:4" x14ac:dyDescent="0.25">
      <c r="A58" s="4" t="s">
        <v>100</v>
      </c>
      <c r="B58" s="4">
        <v>0</v>
      </c>
      <c r="C58" s="4">
        <v>0</v>
      </c>
      <c r="D58" s="4">
        <f>SUM(Tabelle6[[#This Row],[1. Halbjahr]]-Tabelle6[[#This Row],[Q1]])</f>
        <v>0</v>
      </c>
    </row>
    <row r="59" spans="1:4" x14ac:dyDescent="0.25">
      <c r="A59" s="4" t="s">
        <v>101</v>
      </c>
      <c r="B59" s="4">
        <v>0</v>
      </c>
      <c r="C59" s="4">
        <v>0</v>
      </c>
      <c r="D59" s="4">
        <f>SUM(Tabelle6[[#This Row],[1. Halbjahr]]-Tabelle6[[#This Row],[Q1]])</f>
        <v>0</v>
      </c>
    </row>
    <row r="60" spans="1:4" x14ac:dyDescent="0.25">
      <c r="A60" s="4" t="s">
        <v>102</v>
      </c>
      <c r="B60" s="4">
        <v>0</v>
      </c>
      <c r="C60" s="4">
        <v>0</v>
      </c>
      <c r="D60" s="4">
        <f>SUM(Tabelle6[[#This Row],[1. Halbjahr]]-Tabelle6[[#This Row],[Q1]])</f>
        <v>0</v>
      </c>
    </row>
    <row r="61" spans="1:4" x14ac:dyDescent="0.25">
      <c r="A61" s="4" t="s">
        <v>103</v>
      </c>
      <c r="B61" s="4">
        <v>0</v>
      </c>
      <c r="C61" s="4">
        <v>0</v>
      </c>
      <c r="D61" s="4">
        <f>SUM(Tabelle6[[#This Row],[1. Halbjahr]]-Tabelle6[[#This Row],[Q1]])</f>
        <v>0</v>
      </c>
    </row>
    <row r="62" spans="1:4" x14ac:dyDescent="0.25">
      <c r="A62" s="4" t="s">
        <v>16</v>
      </c>
      <c r="B62" s="4">
        <f>VLOOKUP(Tabelle6[[#This Row],[Land]],'Ursprungsdaten Zielstaat'!A:B,2,FALSE)</f>
        <v>2</v>
      </c>
      <c r="C62" s="4">
        <v>0</v>
      </c>
      <c r="D62" s="4">
        <f>SUM(Tabelle6[[#This Row],[1. Halbjahr]]-Tabelle6[[#This Row],[Q1]])</f>
        <v>2</v>
      </c>
    </row>
    <row r="63" spans="1:4" x14ac:dyDescent="0.25">
      <c r="A63" s="4" t="s">
        <v>104</v>
      </c>
      <c r="B63" s="4">
        <v>0</v>
      </c>
      <c r="C63" s="4">
        <v>0</v>
      </c>
      <c r="D63" s="4">
        <f>SUM(Tabelle6[[#This Row],[1. Halbjahr]]-Tabelle6[[#This Row],[Q1]])</f>
        <v>0</v>
      </c>
    </row>
    <row r="64" spans="1:4" x14ac:dyDescent="0.25">
      <c r="A64" s="4" t="s">
        <v>17</v>
      </c>
      <c r="B64" s="4">
        <f>VLOOKUP(Tabelle6[[#This Row],[Land]],'Ursprungsdaten Zielstaat'!A:B,2,FALSE)</f>
        <v>6</v>
      </c>
      <c r="C64" s="4">
        <f>VLOOKUP(A64,'Ursprungsdaten Zielstaat'!C:D,2,FALSE)</f>
        <v>6</v>
      </c>
      <c r="D64" s="4">
        <f>SUM(Tabelle6[[#This Row],[1. Halbjahr]]-Tabelle6[[#This Row],[Q1]])</f>
        <v>0</v>
      </c>
    </row>
    <row r="65" spans="1:4" x14ac:dyDescent="0.25">
      <c r="A65" s="4" t="s">
        <v>18</v>
      </c>
      <c r="B65" s="4">
        <f>VLOOKUP(Tabelle6[[#This Row],[Land]],'Ursprungsdaten Zielstaat'!A:B,2,FALSE)</f>
        <v>1</v>
      </c>
      <c r="C65" s="4">
        <v>0</v>
      </c>
      <c r="D65" s="4">
        <f>SUM(Tabelle6[[#This Row],[1. Halbjahr]]-Tabelle6[[#This Row],[Q1]])</f>
        <v>1</v>
      </c>
    </row>
    <row r="66" spans="1:4" x14ac:dyDescent="0.25">
      <c r="A66" s="4" t="s">
        <v>105</v>
      </c>
      <c r="B66" s="4">
        <v>0</v>
      </c>
      <c r="C66" s="4">
        <v>0</v>
      </c>
      <c r="D66" s="4">
        <f>SUM(Tabelle6[[#This Row],[1. Halbjahr]]-Tabelle6[[#This Row],[Q1]])</f>
        <v>0</v>
      </c>
    </row>
    <row r="67" spans="1:4" x14ac:dyDescent="0.25">
      <c r="A67" s="4" t="s">
        <v>106</v>
      </c>
      <c r="B67" s="4">
        <v>0</v>
      </c>
      <c r="C67" s="4">
        <v>0</v>
      </c>
      <c r="D67" s="4">
        <f>SUM(Tabelle6[[#This Row],[1. Halbjahr]]-Tabelle6[[#This Row],[Q1]])</f>
        <v>0</v>
      </c>
    </row>
    <row r="68" spans="1:4" x14ac:dyDescent="0.25">
      <c r="A68" s="4" t="s">
        <v>60</v>
      </c>
      <c r="B68" s="4">
        <f>VLOOKUP(Tabelle6[[#This Row],[Land]],'Ursprungsdaten Zielstaat'!A:B,2,FALSE)</f>
        <v>1</v>
      </c>
      <c r="C68" s="4">
        <f>VLOOKUP(A68,'Ursprungsdaten Zielstaat'!C:D,2,FALSE)</f>
        <v>1</v>
      </c>
      <c r="D68" s="4">
        <f>SUM(Tabelle6[[#This Row],[1. Halbjahr]]-Tabelle6[[#This Row],[Q1]])</f>
        <v>0</v>
      </c>
    </row>
    <row r="69" spans="1:4" x14ac:dyDescent="0.25">
      <c r="A69" s="4" t="s">
        <v>19</v>
      </c>
      <c r="B69" s="4">
        <f>VLOOKUP(Tabelle6[[#This Row],[Land]],'Ursprungsdaten Zielstaat'!A:B,2,FALSE)</f>
        <v>21</v>
      </c>
      <c r="C69" s="4">
        <f>VLOOKUP(A69,'Ursprungsdaten Zielstaat'!C:D,2,FALSE)</f>
        <v>8</v>
      </c>
      <c r="D69" s="4">
        <f>SUM(Tabelle6[[#This Row],[1. Halbjahr]]-Tabelle6[[#This Row],[Q1]])</f>
        <v>13</v>
      </c>
    </row>
    <row r="70" spans="1:4" x14ac:dyDescent="0.25">
      <c r="A70" s="4" t="s">
        <v>107</v>
      </c>
      <c r="B70" s="4">
        <v>0</v>
      </c>
      <c r="C70" s="4">
        <v>0</v>
      </c>
      <c r="D70" s="4">
        <f>SUM(Tabelle6[[#This Row],[1. Halbjahr]]-Tabelle6[[#This Row],[Q1]])</f>
        <v>0</v>
      </c>
    </row>
    <row r="71" spans="1:4" x14ac:dyDescent="0.25">
      <c r="A71" s="4" t="s">
        <v>108</v>
      </c>
      <c r="B71" s="4">
        <v>0</v>
      </c>
      <c r="C71" s="4">
        <v>0</v>
      </c>
      <c r="D71" s="4">
        <f>SUM(Tabelle6[[#This Row],[1. Halbjahr]]-Tabelle6[[#This Row],[Q1]])</f>
        <v>0</v>
      </c>
    </row>
    <row r="72" spans="1:4" x14ac:dyDescent="0.25">
      <c r="A72" s="4" t="s">
        <v>109</v>
      </c>
      <c r="B72" s="4">
        <v>0</v>
      </c>
      <c r="C72" s="4">
        <v>0</v>
      </c>
      <c r="D72" s="4">
        <f>SUM(Tabelle6[[#This Row],[1. Halbjahr]]-Tabelle6[[#This Row],[Q1]])</f>
        <v>0</v>
      </c>
    </row>
    <row r="73" spans="1:4" x14ac:dyDescent="0.25">
      <c r="A73" s="4" t="s">
        <v>110</v>
      </c>
      <c r="B73" s="4">
        <v>0</v>
      </c>
      <c r="C73" s="4">
        <v>0</v>
      </c>
      <c r="D73" s="4">
        <f>SUM(Tabelle6[[#This Row],[1. Halbjahr]]-Tabelle6[[#This Row],[Q1]])</f>
        <v>0</v>
      </c>
    </row>
    <row r="74" spans="1:4" x14ac:dyDescent="0.25">
      <c r="A74" s="4" t="s">
        <v>111</v>
      </c>
      <c r="B74" s="4">
        <v>0</v>
      </c>
      <c r="C74" s="4">
        <v>0</v>
      </c>
      <c r="D74" s="4">
        <f>SUM(Tabelle6[[#This Row],[1. Halbjahr]]-Tabelle6[[#This Row],[Q1]])</f>
        <v>0</v>
      </c>
    </row>
    <row r="75" spans="1:4" x14ac:dyDescent="0.25">
      <c r="A75" s="4" t="s">
        <v>20</v>
      </c>
      <c r="B75" s="4">
        <f>VLOOKUP(Tabelle6[[#This Row],[Land]],'Ursprungsdaten Zielstaat'!A:B,2,FALSE)</f>
        <v>8</v>
      </c>
      <c r="C75" s="4">
        <f>VLOOKUP(A75,'Ursprungsdaten Zielstaat'!C:D,2,FALSE)</f>
        <v>8</v>
      </c>
      <c r="D75" s="4">
        <f>SUM(Tabelle6[[#This Row],[1. Halbjahr]]-Tabelle6[[#This Row],[Q1]])</f>
        <v>0</v>
      </c>
    </row>
    <row r="76" spans="1:4" x14ac:dyDescent="0.25">
      <c r="A76" s="4" t="s">
        <v>112</v>
      </c>
      <c r="B76" s="4">
        <v>0</v>
      </c>
      <c r="C76" s="4">
        <v>0</v>
      </c>
      <c r="D76" s="4">
        <f>SUM(Tabelle6[[#This Row],[1. Halbjahr]]-Tabelle6[[#This Row],[Q1]])</f>
        <v>0</v>
      </c>
    </row>
    <row r="77" spans="1:4" x14ac:dyDescent="0.25">
      <c r="A77" s="4" t="s">
        <v>21</v>
      </c>
      <c r="B77" s="4">
        <f>VLOOKUP(Tabelle6[[#This Row],[Land]],'Ursprungsdaten Zielstaat'!A:B,2,FALSE)</f>
        <v>1</v>
      </c>
      <c r="C77" s="4">
        <v>0</v>
      </c>
      <c r="D77" s="4">
        <f>SUM(Tabelle6[[#This Row],[1. Halbjahr]]-Tabelle6[[#This Row],[Q1]])</f>
        <v>1</v>
      </c>
    </row>
    <row r="78" spans="1:4" x14ac:dyDescent="0.25">
      <c r="A78" s="4" t="s">
        <v>113</v>
      </c>
      <c r="B78" s="4">
        <v>0</v>
      </c>
      <c r="C78" s="4">
        <v>0</v>
      </c>
      <c r="D78" s="4">
        <f>SUM(Tabelle6[[#This Row],[1. Halbjahr]]-Tabelle6[[#This Row],[Q1]])</f>
        <v>0</v>
      </c>
    </row>
    <row r="79" spans="1:4" x14ac:dyDescent="0.25">
      <c r="A79" s="4" t="s">
        <v>114</v>
      </c>
      <c r="B79" s="4">
        <v>0</v>
      </c>
      <c r="C79" s="4">
        <v>0</v>
      </c>
      <c r="D79" s="4">
        <f>SUM(Tabelle6[[#This Row],[1. Halbjahr]]-Tabelle6[[#This Row],[Q1]])</f>
        <v>0</v>
      </c>
    </row>
    <row r="80" spans="1:4" x14ac:dyDescent="0.25">
      <c r="A80" s="4" t="s">
        <v>22</v>
      </c>
      <c r="B80" s="4">
        <f>VLOOKUP(Tabelle6[[#This Row],[Land]],'Ursprungsdaten Zielstaat'!A:B,2,FALSE)</f>
        <v>1</v>
      </c>
      <c r="C80" s="4">
        <v>0</v>
      </c>
      <c r="D80" s="4">
        <f>SUM(Tabelle6[[#This Row],[1. Halbjahr]]-Tabelle6[[#This Row],[Q1]])</f>
        <v>1</v>
      </c>
    </row>
    <row r="81" spans="1:4" x14ac:dyDescent="0.25">
      <c r="A81" s="4" t="s">
        <v>115</v>
      </c>
      <c r="B81" s="4">
        <v>0</v>
      </c>
      <c r="C81" s="4">
        <v>0</v>
      </c>
      <c r="D81" s="4">
        <f>SUM(Tabelle6[[#This Row],[1. Halbjahr]]-Tabelle6[[#This Row],[Q1]])</f>
        <v>0</v>
      </c>
    </row>
    <row r="82" spans="1:4" x14ac:dyDescent="0.25">
      <c r="A82" s="4" t="s">
        <v>23</v>
      </c>
      <c r="B82" s="4">
        <f>VLOOKUP(Tabelle6[[#This Row],[Land]],'Ursprungsdaten Zielstaat'!A:B,2,FALSE)</f>
        <v>1</v>
      </c>
      <c r="C82" s="4">
        <f>VLOOKUP(A82,'Ursprungsdaten Zielstaat'!C:D,2,FALSE)</f>
        <v>1</v>
      </c>
      <c r="D82" s="4">
        <f>SUM(Tabelle6[[#This Row],[1. Halbjahr]]-Tabelle6[[#This Row],[Q1]])</f>
        <v>0</v>
      </c>
    </row>
    <row r="83" spans="1:4" x14ac:dyDescent="0.25">
      <c r="A83" s="4" t="s">
        <v>116</v>
      </c>
      <c r="B83" s="4">
        <v>0</v>
      </c>
      <c r="C83" s="4">
        <v>0</v>
      </c>
      <c r="D83" s="4">
        <f>SUM(Tabelle6[[#This Row],[1. Halbjahr]]-Tabelle6[[#This Row],[Q1]])</f>
        <v>0</v>
      </c>
    </row>
    <row r="84" spans="1:4" x14ac:dyDescent="0.25">
      <c r="A84" s="4" t="s">
        <v>191</v>
      </c>
      <c r="B84" s="4">
        <v>0</v>
      </c>
      <c r="C84" s="4">
        <v>0</v>
      </c>
      <c r="D84" s="4">
        <f>SUM(Tabelle6[[#This Row],[1. Halbjahr]]-Tabelle6[[#This Row],[Q1]])</f>
        <v>0</v>
      </c>
    </row>
    <row r="85" spans="1:4" x14ac:dyDescent="0.25">
      <c r="A85" s="4" t="s">
        <v>184</v>
      </c>
      <c r="B85" s="4">
        <v>0</v>
      </c>
      <c r="C85" s="4">
        <v>0</v>
      </c>
      <c r="D85" s="4">
        <f>SUM(Tabelle6[[#This Row],[1. Halbjahr]]-Tabelle6[[#This Row],[Q1]])</f>
        <v>0</v>
      </c>
    </row>
    <row r="86" spans="1:4" x14ac:dyDescent="0.25">
      <c r="A86" s="4" t="s">
        <v>24</v>
      </c>
      <c r="B86" s="4">
        <f>VLOOKUP(Tabelle6[[#This Row],[Land]],'Ursprungsdaten Zielstaat'!A:B,2,FALSE)</f>
        <v>26</v>
      </c>
      <c r="C86" s="4">
        <f>VLOOKUP(A86,'Ursprungsdaten Zielstaat'!C:D,2,FALSE)</f>
        <v>10</v>
      </c>
      <c r="D86" s="4">
        <f>SUM(Tabelle6[[#This Row],[1. Halbjahr]]-Tabelle6[[#This Row],[Q1]])</f>
        <v>16</v>
      </c>
    </row>
    <row r="87" spans="1:4" x14ac:dyDescent="0.25">
      <c r="A87" s="4" t="s">
        <v>25</v>
      </c>
      <c r="B87" s="4">
        <f>VLOOKUP(Tabelle6[[#This Row],[Land]],'Ursprungsdaten Zielstaat'!A:B,2,FALSE)</f>
        <v>9</v>
      </c>
      <c r="C87" s="4">
        <f>VLOOKUP(A87,'Ursprungsdaten Zielstaat'!C:D,2,FALSE)</f>
        <v>4</v>
      </c>
      <c r="D87" s="4">
        <f>SUM(Tabelle6[[#This Row],[1. Halbjahr]]-Tabelle6[[#This Row],[Q1]])</f>
        <v>5</v>
      </c>
    </row>
    <row r="88" spans="1:4" x14ac:dyDescent="0.25">
      <c r="A88" s="4" t="s">
        <v>117</v>
      </c>
      <c r="B88" s="4">
        <v>0</v>
      </c>
      <c r="C88" s="4">
        <v>0</v>
      </c>
      <c r="D88" s="4">
        <f>SUM(Tabelle6[[#This Row],[1. Halbjahr]]-Tabelle6[[#This Row],[Q1]])</f>
        <v>0</v>
      </c>
    </row>
    <row r="89" spans="1:4" x14ac:dyDescent="0.25">
      <c r="A89" s="4" t="s">
        <v>118</v>
      </c>
      <c r="B89" s="4">
        <v>0</v>
      </c>
      <c r="C89" s="4">
        <v>0</v>
      </c>
      <c r="D89" s="4">
        <f>SUM(Tabelle6[[#This Row],[1. Halbjahr]]-Tabelle6[[#This Row],[Q1]])</f>
        <v>0</v>
      </c>
    </row>
    <row r="90" spans="1:4" x14ac:dyDescent="0.25">
      <c r="A90" s="4" t="s">
        <v>119</v>
      </c>
      <c r="B90" s="4">
        <v>0</v>
      </c>
      <c r="C90" s="4">
        <v>0</v>
      </c>
      <c r="D90" s="4">
        <f>SUM(Tabelle6[[#This Row],[1. Halbjahr]]-Tabelle6[[#This Row],[Q1]])</f>
        <v>0</v>
      </c>
    </row>
    <row r="91" spans="1:4" x14ac:dyDescent="0.25">
      <c r="A91" s="4" t="s">
        <v>120</v>
      </c>
      <c r="B91" s="4">
        <v>0</v>
      </c>
      <c r="C91" s="4">
        <v>0</v>
      </c>
      <c r="D91" s="4">
        <f>SUM(Tabelle6[[#This Row],[1. Halbjahr]]-Tabelle6[[#This Row],[Q1]])</f>
        <v>0</v>
      </c>
    </row>
    <row r="92" spans="1:4" x14ac:dyDescent="0.25">
      <c r="A92" s="4" t="s">
        <v>26</v>
      </c>
      <c r="B92" s="4">
        <f>VLOOKUP(Tabelle6[[#This Row],[Land]],'Ursprungsdaten Zielstaat'!A:B,2,FALSE)</f>
        <v>3</v>
      </c>
      <c r="C92" s="4">
        <v>0</v>
      </c>
      <c r="D92" s="4">
        <f>SUM(Tabelle6[[#This Row],[1. Halbjahr]]-Tabelle6[[#This Row],[Q1]])</f>
        <v>3</v>
      </c>
    </row>
    <row r="93" spans="1:4" x14ac:dyDescent="0.25">
      <c r="A93" s="4" t="s">
        <v>121</v>
      </c>
      <c r="B93" s="4">
        <v>0</v>
      </c>
      <c r="C93" s="4">
        <v>0</v>
      </c>
      <c r="D93" s="4">
        <f>SUM(Tabelle6[[#This Row],[1. Halbjahr]]-Tabelle6[[#This Row],[Q1]])</f>
        <v>0</v>
      </c>
    </row>
    <row r="94" spans="1:4" x14ac:dyDescent="0.25">
      <c r="A94" s="4" t="s">
        <v>122</v>
      </c>
      <c r="B94" s="4">
        <v>0</v>
      </c>
      <c r="C94" s="4">
        <v>0</v>
      </c>
      <c r="D94" s="4">
        <f>SUM(Tabelle6[[#This Row],[1. Halbjahr]]-Tabelle6[[#This Row],[Q1]])</f>
        <v>0</v>
      </c>
    </row>
    <row r="95" spans="1:4" x14ac:dyDescent="0.25">
      <c r="A95" s="4" t="s">
        <v>123</v>
      </c>
      <c r="B95" s="4">
        <v>0</v>
      </c>
      <c r="C95" s="4">
        <v>0</v>
      </c>
      <c r="D95" s="4">
        <f>SUM(Tabelle6[[#This Row],[1. Halbjahr]]-Tabelle6[[#This Row],[Q1]])</f>
        <v>0</v>
      </c>
    </row>
    <row r="96" spans="1:4" x14ac:dyDescent="0.25">
      <c r="A96" s="4" t="s">
        <v>124</v>
      </c>
      <c r="B96" s="4">
        <v>0</v>
      </c>
      <c r="C96" s="4">
        <v>0</v>
      </c>
      <c r="D96" s="4">
        <f>SUM(Tabelle6[[#This Row],[1. Halbjahr]]-Tabelle6[[#This Row],[Q1]])</f>
        <v>0</v>
      </c>
    </row>
    <row r="97" spans="1:4" x14ac:dyDescent="0.25">
      <c r="A97" s="4" t="s">
        <v>27</v>
      </c>
      <c r="B97" s="4">
        <f>VLOOKUP(Tabelle6[[#This Row],[Land]],'Ursprungsdaten Zielstaat'!A:B,2,FALSE)</f>
        <v>8</v>
      </c>
      <c r="C97" s="4">
        <f>VLOOKUP(A97,'Ursprungsdaten Zielstaat'!C:D,2,FALSE)</f>
        <v>4</v>
      </c>
      <c r="D97" s="4">
        <f>SUM(Tabelle6[[#This Row],[1. Halbjahr]]-Tabelle6[[#This Row],[Q1]])</f>
        <v>4</v>
      </c>
    </row>
    <row r="98" spans="1:4" x14ac:dyDescent="0.25">
      <c r="A98" s="4" t="s">
        <v>125</v>
      </c>
      <c r="B98" s="4">
        <v>0</v>
      </c>
      <c r="C98" s="4">
        <v>0</v>
      </c>
      <c r="D98" s="4">
        <f>SUM(Tabelle6[[#This Row],[1. Halbjahr]]-Tabelle6[[#This Row],[Q1]])</f>
        <v>0</v>
      </c>
    </row>
    <row r="99" spans="1:4" x14ac:dyDescent="0.25">
      <c r="A99" s="4" t="s">
        <v>126</v>
      </c>
      <c r="B99" s="4">
        <v>0</v>
      </c>
      <c r="C99" s="4">
        <v>0</v>
      </c>
      <c r="D99" s="4">
        <f>SUM(Tabelle6[[#This Row],[1. Halbjahr]]-Tabelle6[[#This Row],[Q1]])</f>
        <v>0</v>
      </c>
    </row>
    <row r="100" spans="1:4" x14ac:dyDescent="0.25">
      <c r="A100" s="4" t="s">
        <v>127</v>
      </c>
      <c r="B100" s="4">
        <v>0</v>
      </c>
      <c r="C100" s="4">
        <v>0</v>
      </c>
      <c r="D100" s="4">
        <f>SUM(Tabelle6[[#This Row],[1. Halbjahr]]-Tabelle6[[#This Row],[Q1]])</f>
        <v>0</v>
      </c>
    </row>
    <row r="101" spans="1:4" x14ac:dyDescent="0.25">
      <c r="A101" s="4" t="s">
        <v>128</v>
      </c>
      <c r="B101" s="4">
        <v>0</v>
      </c>
      <c r="C101" s="4">
        <v>0</v>
      </c>
      <c r="D101" s="4">
        <f>SUM(Tabelle6[[#This Row],[1. Halbjahr]]-Tabelle6[[#This Row],[Q1]])</f>
        <v>0</v>
      </c>
    </row>
    <row r="102" spans="1:4" x14ac:dyDescent="0.25">
      <c r="A102" s="4" t="s">
        <v>129</v>
      </c>
      <c r="B102" s="4">
        <v>0</v>
      </c>
      <c r="C102" s="4">
        <v>0</v>
      </c>
      <c r="D102" s="4">
        <f>SUM(Tabelle6[[#This Row],[1. Halbjahr]]-Tabelle6[[#This Row],[Q1]])</f>
        <v>0</v>
      </c>
    </row>
    <row r="103" spans="1:4" x14ac:dyDescent="0.25">
      <c r="A103" s="4" t="s">
        <v>130</v>
      </c>
      <c r="B103" s="4">
        <v>0</v>
      </c>
      <c r="C103" s="4">
        <v>0</v>
      </c>
      <c r="D103" s="4">
        <f>SUM(Tabelle6[[#This Row],[1. Halbjahr]]-Tabelle6[[#This Row],[Q1]])</f>
        <v>0</v>
      </c>
    </row>
    <row r="104" spans="1:4" x14ac:dyDescent="0.25">
      <c r="A104" s="4" t="s">
        <v>131</v>
      </c>
      <c r="B104" s="4">
        <v>0</v>
      </c>
      <c r="C104" s="4">
        <v>0</v>
      </c>
      <c r="D104" s="4">
        <f>SUM(Tabelle6[[#This Row],[1. Halbjahr]]-Tabelle6[[#This Row],[Q1]])</f>
        <v>0</v>
      </c>
    </row>
    <row r="105" spans="1:4" x14ac:dyDescent="0.25">
      <c r="A105" s="4" t="s">
        <v>28</v>
      </c>
      <c r="B105" s="4">
        <f>VLOOKUP(Tabelle6[[#This Row],[Land]],'Ursprungsdaten Zielstaat'!A:B,2,FALSE)</f>
        <v>4</v>
      </c>
      <c r="C105" s="4">
        <f>VLOOKUP(A105,'Ursprungsdaten Zielstaat'!C:D,2,FALSE)</f>
        <v>2</v>
      </c>
      <c r="D105" s="4">
        <f>SUM(Tabelle6[[#This Row],[1. Halbjahr]]-Tabelle6[[#This Row],[Q1]])</f>
        <v>2</v>
      </c>
    </row>
    <row r="106" spans="1:4" x14ac:dyDescent="0.25">
      <c r="A106" s="4" t="s">
        <v>132</v>
      </c>
      <c r="B106" s="4">
        <v>0</v>
      </c>
      <c r="C106" s="4">
        <v>0</v>
      </c>
      <c r="D106" s="4">
        <f>SUM(Tabelle6[[#This Row],[1. Halbjahr]]-Tabelle6[[#This Row],[Q1]])</f>
        <v>0</v>
      </c>
    </row>
    <row r="107" spans="1:4" x14ac:dyDescent="0.25">
      <c r="A107" s="4" t="s">
        <v>133</v>
      </c>
      <c r="B107" s="4">
        <v>0</v>
      </c>
      <c r="C107" s="4">
        <v>0</v>
      </c>
      <c r="D107" s="4">
        <f>SUM(Tabelle6[[#This Row],[1. Halbjahr]]-Tabelle6[[#This Row],[Q1]])</f>
        <v>0</v>
      </c>
    </row>
    <row r="108" spans="1:4" x14ac:dyDescent="0.25">
      <c r="A108" s="4" t="s">
        <v>134</v>
      </c>
      <c r="B108" s="4">
        <v>0</v>
      </c>
      <c r="C108" s="4">
        <v>0</v>
      </c>
      <c r="D108" s="4">
        <f>SUM(Tabelle6[[#This Row],[1. Halbjahr]]-Tabelle6[[#This Row],[Q1]])</f>
        <v>0</v>
      </c>
    </row>
    <row r="109" spans="1:4" x14ac:dyDescent="0.25">
      <c r="A109" s="4" t="s">
        <v>135</v>
      </c>
      <c r="B109" s="4">
        <v>0</v>
      </c>
      <c r="C109" s="4">
        <v>0</v>
      </c>
      <c r="D109" s="4">
        <f>SUM(Tabelle6[[#This Row],[1. Halbjahr]]-Tabelle6[[#This Row],[Q1]])</f>
        <v>0</v>
      </c>
    </row>
    <row r="110" spans="1:4" x14ac:dyDescent="0.25">
      <c r="A110" s="4" t="s">
        <v>136</v>
      </c>
      <c r="B110" s="4">
        <v>0</v>
      </c>
      <c r="C110" s="4">
        <v>0</v>
      </c>
      <c r="D110" s="4">
        <f>SUM(Tabelle6[[#This Row],[1. Halbjahr]]-Tabelle6[[#This Row],[Q1]])</f>
        <v>0</v>
      </c>
    </row>
    <row r="111" spans="1:4" x14ac:dyDescent="0.25">
      <c r="A111" s="4" t="s">
        <v>29</v>
      </c>
      <c r="B111" s="4">
        <f>VLOOKUP(Tabelle6[[#This Row],[Land]],'Ursprungsdaten Zielstaat'!A:B,2,FALSE)</f>
        <v>5</v>
      </c>
      <c r="C111" s="4">
        <f>VLOOKUP(A111,'Ursprungsdaten Zielstaat'!C:D,2,FALSE)</f>
        <v>4</v>
      </c>
      <c r="D111" s="4">
        <f>SUM(Tabelle6[[#This Row],[1. Halbjahr]]-Tabelle6[[#This Row],[Q1]])</f>
        <v>1</v>
      </c>
    </row>
    <row r="112" spans="1:4" x14ac:dyDescent="0.25">
      <c r="A112" s="4" t="s">
        <v>137</v>
      </c>
      <c r="B112" s="4">
        <v>0</v>
      </c>
      <c r="C112" s="4">
        <v>0</v>
      </c>
      <c r="D112" s="4">
        <f>SUM(Tabelle6[[#This Row],[1. Halbjahr]]-Tabelle6[[#This Row],[Q1]])</f>
        <v>0</v>
      </c>
    </row>
    <row r="113" spans="1:4" x14ac:dyDescent="0.25">
      <c r="A113" s="4" t="s">
        <v>138</v>
      </c>
      <c r="B113" s="4">
        <v>0</v>
      </c>
      <c r="C113" s="4">
        <v>0</v>
      </c>
      <c r="D113" s="4">
        <f>SUM(Tabelle6[[#This Row],[1. Halbjahr]]-Tabelle6[[#This Row],[Q1]])</f>
        <v>0</v>
      </c>
    </row>
    <row r="114" spans="1:4" x14ac:dyDescent="0.25">
      <c r="A114" s="4" t="s">
        <v>30</v>
      </c>
      <c r="B114" s="4">
        <f>VLOOKUP(Tabelle6[[#This Row],[Land]],'Ursprungsdaten Zielstaat'!A:B,2,FALSE)</f>
        <v>8</v>
      </c>
      <c r="C114" s="4">
        <f>VLOOKUP(A114,'Ursprungsdaten Zielstaat'!C:D,2,FALSE)</f>
        <v>8</v>
      </c>
      <c r="D114" s="4">
        <f>SUM(Tabelle6[[#This Row],[1. Halbjahr]]-Tabelle6[[#This Row],[Q1]])</f>
        <v>0</v>
      </c>
    </row>
    <row r="115" spans="1:4" x14ac:dyDescent="0.25">
      <c r="A115" s="4" t="s">
        <v>31</v>
      </c>
      <c r="B115" s="4">
        <f>VLOOKUP(Tabelle6[[#This Row],[Land]],'Ursprungsdaten Zielstaat'!A:B,2,FALSE)</f>
        <v>1</v>
      </c>
      <c r="C115" s="4">
        <v>0</v>
      </c>
      <c r="D115" s="4">
        <f>SUM(Tabelle6[[#This Row],[1. Halbjahr]]-Tabelle6[[#This Row],[Q1]])</f>
        <v>1</v>
      </c>
    </row>
    <row r="116" spans="1:4" x14ac:dyDescent="0.25">
      <c r="A116" s="4" t="s">
        <v>139</v>
      </c>
      <c r="B116" s="4">
        <v>0</v>
      </c>
      <c r="C116" s="4">
        <v>0</v>
      </c>
      <c r="D116" s="4">
        <f>SUM(Tabelle6[[#This Row],[1. Halbjahr]]-Tabelle6[[#This Row],[Q1]])</f>
        <v>0</v>
      </c>
    </row>
    <row r="117" spans="1:4" x14ac:dyDescent="0.25">
      <c r="A117" s="4" t="s">
        <v>140</v>
      </c>
      <c r="B117" s="4">
        <v>0</v>
      </c>
      <c r="C117" s="4">
        <v>0</v>
      </c>
      <c r="D117" s="4">
        <f>SUM(Tabelle6[[#This Row],[1. Halbjahr]]-Tabelle6[[#This Row],[Q1]])</f>
        <v>0</v>
      </c>
    </row>
    <row r="118" spans="1:4" x14ac:dyDescent="0.25">
      <c r="A118" s="4" t="s">
        <v>141</v>
      </c>
      <c r="B118" s="4">
        <v>0</v>
      </c>
      <c r="C118" s="4">
        <v>0</v>
      </c>
      <c r="D118" s="4">
        <f>SUM(Tabelle6[[#This Row],[1. Halbjahr]]-Tabelle6[[#This Row],[Q1]])</f>
        <v>0</v>
      </c>
    </row>
    <row r="119" spans="1:4" x14ac:dyDescent="0.25">
      <c r="A119" s="4" t="s">
        <v>142</v>
      </c>
      <c r="B119" s="4">
        <v>0</v>
      </c>
      <c r="C119" s="4">
        <v>0</v>
      </c>
      <c r="D119" s="4">
        <f>SUM(Tabelle6[[#This Row],[1. Halbjahr]]-Tabelle6[[#This Row],[Q1]])</f>
        <v>0</v>
      </c>
    </row>
    <row r="120" spans="1:4" x14ac:dyDescent="0.25">
      <c r="A120" s="4" t="s">
        <v>143</v>
      </c>
      <c r="B120" s="4">
        <v>0</v>
      </c>
      <c r="C120" s="4">
        <v>0</v>
      </c>
      <c r="D120" s="4">
        <f>SUM(Tabelle6[[#This Row],[1. Halbjahr]]-Tabelle6[[#This Row],[Q1]])</f>
        <v>0</v>
      </c>
    </row>
    <row r="121" spans="1:4" x14ac:dyDescent="0.25">
      <c r="A121" s="4" t="s">
        <v>144</v>
      </c>
      <c r="B121" s="4">
        <v>0</v>
      </c>
      <c r="C121" s="4">
        <v>0</v>
      </c>
      <c r="D121" s="4">
        <f>SUM(Tabelle6[[#This Row],[1. Halbjahr]]-Tabelle6[[#This Row],[Q1]])</f>
        <v>0</v>
      </c>
    </row>
    <row r="122" spans="1:4" x14ac:dyDescent="0.25">
      <c r="A122" s="4" t="s">
        <v>32</v>
      </c>
      <c r="B122" s="4">
        <f>VLOOKUP(Tabelle6[[#This Row],[Land]],'Ursprungsdaten Zielstaat'!A:B,2,FALSE)</f>
        <v>4</v>
      </c>
      <c r="C122" s="4">
        <f>VLOOKUP(A122,'Ursprungsdaten Zielstaat'!C:D,2,FALSE)</f>
        <v>1</v>
      </c>
      <c r="D122" s="4">
        <f>SUM(Tabelle6[[#This Row],[1. Halbjahr]]-Tabelle6[[#This Row],[Q1]])</f>
        <v>3</v>
      </c>
    </row>
    <row r="123" spans="1:4" x14ac:dyDescent="0.25">
      <c r="A123" s="4" t="s">
        <v>145</v>
      </c>
      <c r="B123" s="4">
        <v>0</v>
      </c>
      <c r="C123" s="4">
        <v>0</v>
      </c>
      <c r="D123" s="4">
        <f>SUM(Tabelle6[[#This Row],[1. Halbjahr]]-Tabelle6[[#This Row],[Q1]])</f>
        <v>0</v>
      </c>
    </row>
    <row r="124" spans="1:4" x14ac:dyDescent="0.25">
      <c r="A124" s="4" t="s">
        <v>33</v>
      </c>
      <c r="B124" s="4">
        <f>VLOOKUP(Tabelle6[[#This Row],[Land]],'Ursprungsdaten Zielstaat'!A:B,2,FALSE)</f>
        <v>28</v>
      </c>
      <c r="C124" s="4">
        <f>VLOOKUP(A124,'Ursprungsdaten Zielstaat'!C:D,2,FALSE)</f>
        <v>10</v>
      </c>
      <c r="D124" s="4">
        <f>SUM(Tabelle6[[#This Row],[1. Halbjahr]]-Tabelle6[[#This Row],[Q1]])</f>
        <v>18</v>
      </c>
    </row>
    <row r="125" spans="1:4" x14ac:dyDescent="0.25">
      <c r="A125" s="4" t="s">
        <v>34</v>
      </c>
      <c r="B125" s="4">
        <f>VLOOKUP(Tabelle6[[#This Row],[Land]],'Ursprungsdaten Zielstaat'!A:B,2,FALSE)</f>
        <v>141</v>
      </c>
      <c r="C125" s="4">
        <f>VLOOKUP(A125,'Ursprungsdaten Zielstaat'!C:D,2,FALSE)</f>
        <v>21</v>
      </c>
      <c r="D125" s="4">
        <f>SUM(Tabelle6[[#This Row],[1. Halbjahr]]-Tabelle6[[#This Row],[Q1]])</f>
        <v>120</v>
      </c>
    </row>
    <row r="126" spans="1:4" x14ac:dyDescent="0.25">
      <c r="A126" s="4" t="s">
        <v>146</v>
      </c>
      <c r="B126" s="4">
        <f>VLOOKUP(Tabelle6[[#This Row],[Land]],'Ursprungsdaten Zielstaat'!A:B,2,FALSE)</f>
        <v>1</v>
      </c>
      <c r="C126" s="4">
        <v>0</v>
      </c>
      <c r="D126" s="4">
        <f>SUM(Tabelle6[[#This Row],[1. Halbjahr]]-Tabelle6[[#This Row],[Q1]])</f>
        <v>1</v>
      </c>
    </row>
    <row r="127" spans="1:4" x14ac:dyDescent="0.25">
      <c r="A127" s="4" t="s">
        <v>147</v>
      </c>
      <c r="B127" s="4">
        <v>0</v>
      </c>
      <c r="C127" s="4">
        <v>0</v>
      </c>
      <c r="D127" s="4">
        <f>SUM(Tabelle6[[#This Row],[1. Halbjahr]]-Tabelle6[[#This Row],[Q1]])</f>
        <v>0</v>
      </c>
    </row>
    <row r="128" spans="1:4" x14ac:dyDescent="0.25">
      <c r="A128" s="4" t="s">
        <v>61</v>
      </c>
      <c r="B128" s="4">
        <f>VLOOKUP(Tabelle6[[#This Row],[Land]],'Ursprungsdaten Zielstaat'!A:B,2,FALSE)</f>
        <v>84</v>
      </c>
      <c r="C128" s="4">
        <f>VLOOKUP(A128,'Ursprungsdaten Zielstaat'!C:D,2,FALSE)</f>
        <v>24</v>
      </c>
      <c r="D128" s="4">
        <f>SUM(Tabelle6[[#This Row],[1. Halbjahr]]-Tabelle6[[#This Row],[Q1]])</f>
        <v>60</v>
      </c>
    </row>
    <row r="129" spans="1:4" x14ac:dyDescent="0.25">
      <c r="A129" s="4" t="s">
        <v>148</v>
      </c>
      <c r="B129" s="4">
        <v>0</v>
      </c>
      <c r="C129" s="4">
        <v>0</v>
      </c>
      <c r="D129" s="4">
        <f>SUM(Tabelle6[[#This Row],[1. Halbjahr]]-Tabelle6[[#This Row],[Q1]])</f>
        <v>0</v>
      </c>
    </row>
    <row r="130" spans="1:4" x14ac:dyDescent="0.25">
      <c r="A130" s="4" t="s">
        <v>35</v>
      </c>
      <c r="B130" s="4">
        <f>VLOOKUP(Tabelle6[[#This Row],[Land]],'Ursprungsdaten Zielstaat'!A:B,2,FALSE)</f>
        <v>22</v>
      </c>
      <c r="C130" s="4">
        <f>VLOOKUP(A130,'Ursprungsdaten Zielstaat'!C:D,2,FALSE)</f>
        <v>15</v>
      </c>
      <c r="D130" s="4">
        <f>SUM(Tabelle6[[#This Row],[1. Halbjahr]]-Tabelle6[[#This Row],[Q1]])</f>
        <v>7</v>
      </c>
    </row>
    <row r="131" spans="1:4" x14ac:dyDescent="0.25">
      <c r="A131" s="4" t="s">
        <v>149</v>
      </c>
      <c r="B131" s="4">
        <v>0</v>
      </c>
      <c r="C131" s="4">
        <v>0</v>
      </c>
      <c r="D131" s="4">
        <f>SUM(Tabelle6[[#This Row],[1. Halbjahr]]-Tabelle6[[#This Row],[Q1]])</f>
        <v>0</v>
      </c>
    </row>
    <row r="132" spans="1:4" x14ac:dyDescent="0.25">
      <c r="A132" s="4" t="s">
        <v>150</v>
      </c>
      <c r="B132" s="4">
        <v>0</v>
      </c>
      <c r="C132" s="4">
        <v>0</v>
      </c>
      <c r="D132" s="4">
        <f>SUM(Tabelle6[[#This Row],[1. Halbjahr]]-Tabelle6[[#This Row],[Q1]])</f>
        <v>0</v>
      </c>
    </row>
    <row r="133" spans="1:4" x14ac:dyDescent="0.25">
      <c r="A133" s="4" t="s">
        <v>151</v>
      </c>
      <c r="B133" s="4">
        <v>0</v>
      </c>
      <c r="C133" s="4">
        <v>0</v>
      </c>
      <c r="D133" s="4">
        <f>SUM(Tabelle6[[#This Row],[1. Halbjahr]]-Tabelle6[[#This Row],[Q1]])</f>
        <v>0</v>
      </c>
    </row>
    <row r="134" spans="1:4" x14ac:dyDescent="0.25">
      <c r="A134" s="4" t="s">
        <v>152</v>
      </c>
      <c r="B134" s="4">
        <v>0</v>
      </c>
      <c r="C134" s="4">
        <v>0</v>
      </c>
      <c r="D134" s="4">
        <f>SUM(Tabelle6[[#This Row],[1. Halbjahr]]-Tabelle6[[#This Row],[Q1]])</f>
        <v>0</v>
      </c>
    </row>
    <row r="135" spans="1:4" x14ac:dyDescent="0.25">
      <c r="A135" s="4" t="s">
        <v>153</v>
      </c>
      <c r="B135" s="4">
        <v>0</v>
      </c>
      <c r="C135" s="4">
        <v>0</v>
      </c>
      <c r="D135" s="4">
        <f>SUM(Tabelle6[[#This Row],[1. Halbjahr]]-Tabelle6[[#This Row],[Q1]])</f>
        <v>0</v>
      </c>
    </row>
    <row r="136" spans="1:4" x14ac:dyDescent="0.25">
      <c r="A136" s="4" t="s">
        <v>154</v>
      </c>
      <c r="B136" s="4">
        <v>0</v>
      </c>
      <c r="C136" s="4">
        <v>0</v>
      </c>
      <c r="D136" s="4">
        <f>SUM(Tabelle6[[#This Row],[1. Halbjahr]]-Tabelle6[[#This Row],[Q1]])</f>
        <v>0</v>
      </c>
    </row>
    <row r="137" spans="1:4" x14ac:dyDescent="0.25">
      <c r="A137" s="4" t="s">
        <v>36</v>
      </c>
      <c r="B137" s="4">
        <f>VLOOKUP(Tabelle6[[#This Row],[Land]],'Ursprungsdaten Zielstaat'!A:B,2,FALSE)</f>
        <v>22</v>
      </c>
      <c r="C137" s="4">
        <f>VLOOKUP(A137,'Ursprungsdaten Zielstaat'!C:D,2,FALSE)</f>
        <v>9</v>
      </c>
      <c r="D137" s="4">
        <f>SUM(Tabelle6[[#This Row],[1. Halbjahr]]-Tabelle6[[#This Row],[Q1]])</f>
        <v>13</v>
      </c>
    </row>
    <row r="138" spans="1:4" x14ac:dyDescent="0.25">
      <c r="A138" s="4" t="s">
        <v>37</v>
      </c>
      <c r="B138" s="4">
        <f>VLOOKUP(Tabelle6[[#This Row],[Land]],'Ursprungsdaten Zielstaat'!A:B,2,FALSE)</f>
        <v>3</v>
      </c>
      <c r="C138" s="4">
        <v>0</v>
      </c>
      <c r="D138" s="4">
        <f>SUM(Tabelle6[[#This Row],[1. Halbjahr]]-Tabelle6[[#This Row],[Q1]])</f>
        <v>3</v>
      </c>
    </row>
    <row r="139" spans="1:4" x14ac:dyDescent="0.25">
      <c r="A139" s="4" t="s">
        <v>155</v>
      </c>
      <c r="B139" s="4">
        <v>0</v>
      </c>
      <c r="C139" s="4">
        <v>0</v>
      </c>
      <c r="D139" s="4">
        <f>SUM(Tabelle6[[#This Row],[1. Halbjahr]]-Tabelle6[[#This Row],[Q1]])</f>
        <v>0</v>
      </c>
    </row>
    <row r="140" spans="1:4" x14ac:dyDescent="0.25">
      <c r="A140" s="4" t="s">
        <v>38</v>
      </c>
      <c r="B140" s="4">
        <f>VLOOKUP(Tabelle6[[#This Row],[Land]],'Ursprungsdaten Zielstaat'!A:B,2,FALSE)</f>
        <v>37</v>
      </c>
      <c r="C140" s="4">
        <f>VLOOKUP(A140,'Ursprungsdaten Zielstaat'!C:D,2,FALSE)</f>
        <v>17</v>
      </c>
      <c r="D140" s="4">
        <f>SUM(Tabelle6[[#This Row],[1. Halbjahr]]-Tabelle6[[#This Row],[Q1]])</f>
        <v>20</v>
      </c>
    </row>
    <row r="141" spans="1:4" x14ac:dyDescent="0.25">
      <c r="A141" s="4" t="s">
        <v>39</v>
      </c>
      <c r="B141" s="4">
        <v>0</v>
      </c>
      <c r="C141" s="4">
        <v>0</v>
      </c>
      <c r="D141" s="4">
        <f>SUM(Tabelle6[[#This Row],[1. Halbjahr]]-Tabelle6[[#This Row],[Q1]])</f>
        <v>0</v>
      </c>
    </row>
    <row r="142" spans="1:4" x14ac:dyDescent="0.25">
      <c r="A142" s="4" t="s">
        <v>40</v>
      </c>
      <c r="B142" s="4">
        <v>0</v>
      </c>
      <c r="C142" s="4">
        <v>0</v>
      </c>
      <c r="D142" s="4">
        <f>SUM(Tabelle6[[#This Row],[1. Halbjahr]]-Tabelle6[[#This Row],[Q1]])</f>
        <v>0</v>
      </c>
    </row>
    <row r="143" spans="1:4" x14ac:dyDescent="0.25">
      <c r="A143" s="4" t="s">
        <v>156</v>
      </c>
      <c r="B143" s="4">
        <v>0</v>
      </c>
      <c r="C143" s="4">
        <v>0</v>
      </c>
      <c r="D143" s="4">
        <f>SUM(Tabelle6[[#This Row],[1. Halbjahr]]-Tabelle6[[#This Row],[Q1]])</f>
        <v>0</v>
      </c>
    </row>
    <row r="144" spans="1:4" x14ac:dyDescent="0.25">
      <c r="A144" s="4" t="s">
        <v>157</v>
      </c>
      <c r="B144" s="4">
        <v>0</v>
      </c>
      <c r="C144" s="4">
        <v>0</v>
      </c>
      <c r="D144" s="4">
        <f>SUM(Tabelle6[[#This Row],[1. Halbjahr]]-Tabelle6[[#This Row],[Q1]])</f>
        <v>0</v>
      </c>
    </row>
    <row r="145" spans="1:4" x14ac:dyDescent="0.25">
      <c r="A145" s="4" t="s">
        <v>158</v>
      </c>
      <c r="B145" s="4">
        <v>0</v>
      </c>
      <c r="C145" s="4">
        <v>0</v>
      </c>
      <c r="D145" s="4">
        <f>SUM(Tabelle6[[#This Row],[1. Halbjahr]]-Tabelle6[[#This Row],[Q1]])</f>
        <v>0</v>
      </c>
    </row>
    <row r="146" spans="1:4" x14ac:dyDescent="0.25">
      <c r="A146" s="4" t="s">
        <v>194</v>
      </c>
      <c r="B146" s="4">
        <v>0</v>
      </c>
      <c r="C146" s="4">
        <v>0</v>
      </c>
      <c r="D146" s="4">
        <f>SUM(Tabelle6[[#This Row],[1. Halbjahr]]-Tabelle6[[#This Row],[Q1]])</f>
        <v>0</v>
      </c>
    </row>
    <row r="147" spans="1:4" x14ac:dyDescent="0.25">
      <c r="A147" s="4" t="s">
        <v>185</v>
      </c>
      <c r="B147" s="4">
        <v>0</v>
      </c>
      <c r="C147" s="4">
        <v>0</v>
      </c>
      <c r="D147" s="4">
        <f>SUM(Tabelle6[[#This Row],[1. Halbjahr]]-Tabelle6[[#This Row],[Q1]])</f>
        <v>0</v>
      </c>
    </row>
    <row r="148" spans="1:4" x14ac:dyDescent="0.25">
      <c r="A148" s="4" t="s">
        <v>159</v>
      </c>
      <c r="B148" s="4">
        <v>0</v>
      </c>
      <c r="C148" s="4">
        <v>0</v>
      </c>
      <c r="D148" s="4">
        <f>SUM(Tabelle6[[#This Row],[1. Halbjahr]]-Tabelle6[[#This Row],[Q1]])</f>
        <v>0</v>
      </c>
    </row>
    <row r="149" spans="1:4" x14ac:dyDescent="0.25">
      <c r="A149" s="4" t="s">
        <v>62</v>
      </c>
      <c r="B149" s="4">
        <f>VLOOKUP(Tabelle6[[#This Row],[Land]],'Ursprungsdaten Zielstaat'!A:B,2,FALSE)</f>
        <v>8</v>
      </c>
      <c r="C149" s="4">
        <f>VLOOKUP(A149,'Ursprungsdaten Zielstaat'!C:D,2,FALSE)</f>
        <v>1</v>
      </c>
      <c r="D149" s="4">
        <f>SUM(Tabelle6[[#This Row],[1. Halbjahr]]-Tabelle6[[#This Row],[Q1]])</f>
        <v>7</v>
      </c>
    </row>
    <row r="150" spans="1:4" x14ac:dyDescent="0.25">
      <c r="A150" s="4" t="s">
        <v>63</v>
      </c>
      <c r="B150" s="4">
        <f>VLOOKUP(Tabelle6[[#This Row],[Land]],'Ursprungsdaten Zielstaat'!A:B,2,FALSE)</f>
        <v>8</v>
      </c>
      <c r="C150" s="4">
        <f>VLOOKUP(A150,'Ursprungsdaten Zielstaat'!C:D,2,FALSE)</f>
        <v>4</v>
      </c>
      <c r="D150" s="4">
        <f>SUM(Tabelle6[[#This Row],[1. Halbjahr]]-Tabelle6[[#This Row],[Q1]])</f>
        <v>4</v>
      </c>
    </row>
    <row r="151" spans="1:4" x14ac:dyDescent="0.25">
      <c r="A151" s="4" t="s">
        <v>41</v>
      </c>
      <c r="B151" s="4">
        <f>VLOOKUP(Tabelle6[[#This Row],[Land]],'Ursprungsdaten Zielstaat'!A:B,2,FALSE)</f>
        <v>2</v>
      </c>
      <c r="C151" s="4">
        <f>VLOOKUP(A151,'Ursprungsdaten Zielstaat'!C:D,2,FALSE)</f>
        <v>1</v>
      </c>
      <c r="D151" s="4">
        <f>SUM(Tabelle6[[#This Row],[1. Halbjahr]]-Tabelle6[[#This Row],[Q1]])</f>
        <v>1</v>
      </c>
    </row>
    <row r="152" spans="1:4" x14ac:dyDescent="0.25">
      <c r="A152" s="4" t="s">
        <v>42</v>
      </c>
      <c r="B152" s="4">
        <f>VLOOKUP(Tabelle6[[#This Row],[Land]],'Ursprungsdaten Zielstaat'!A:B,2,FALSE)</f>
        <v>19</v>
      </c>
      <c r="C152" s="4">
        <f>VLOOKUP(A152,'Ursprungsdaten Zielstaat'!C:D,2,FALSE)</f>
        <v>13</v>
      </c>
      <c r="D152" s="4">
        <f>SUM(Tabelle6[[#This Row],[1. Halbjahr]]-Tabelle6[[#This Row],[Q1]])</f>
        <v>6</v>
      </c>
    </row>
    <row r="153" spans="1:4" x14ac:dyDescent="0.25">
      <c r="A153" s="4" t="s">
        <v>160</v>
      </c>
      <c r="B153" s="4">
        <v>0</v>
      </c>
      <c r="C153" s="4">
        <v>0</v>
      </c>
      <c r="D153" s="4">
        <f>SUM(Tabelle6[[#This Row],[1. Halbjahr]]-Tabelle6[[#This Row],[Q1]])</f>
        <v>0</v>
      </c>
    </row>
    <row r="154" spans="1:4" x14ac:dyDescent="0.25">
      <c r="A154" s="4" t="s">
        <v>195</v>
      </c>
      <c r="B154" s="4">
        <v>0</v>
      </c>
      <c r="C154" s="4">
        <v>0</v>
      </c>
      <c r="D154" s="4">
        <f>SUM(Tabelle6[[#This Row],[1. Halbjahr]]-Tabelle6[[#This Row],[Q1]])</f>
        <v>0</v>
      </c>
    </row>
    <row r="155" spans="1:4" x14ac:dyDescent="0.25">
      <c r="A155" s="4" t="s">
        <v>161</v>
      </c>
      <c r="B155" s="4">
        <v>0</v>
      </c>
      <c r="C155" s="4">
        <v>0</v>
      </c>
      <c r="D155" s="4">
        <f>SUM(Tabelle6[[#This Row],[1. Halbjahr]]-Tabelle6[[#This Row],[Q1]])</f>
        <v>0</v>
      </c>
    </row>
    <row r="156" spans="1:4" x14ac:dyDescent="0.25">
      <c r="A156" s="4" t="s">
        <v>162</v>
      </c>
      <c r="B156" s="4">
        <v>0</v>
      </c>
      <c r="C156" s="4">
        <v>0</v>
      </c>
      <c r="D156" s="4">
        <f>SUM(Tabelle6[[#This Row],[1. Halbjahr]]-Tabelle6[[#This Row],[Q1]])</f>
        <v>0</v>
      </c>
    </row>
    <row r="157" spans="1:4" x14ac:dyDescent="0.25">
      <c r="A157" s="4" t="s">
        <v>43</v>
      </c>
      <c r="B157" s="4">
        <f>VLOOKUP(Tabelle6[[#This Row],[Land]],'Ursprungsdaten Zielstaat'!A:B,2,FALSE)</f>
        <v>2</v>
      </c>
      <c r="C157" s="4">
        <v>0</v>
      </c>
      <c r="D157" s="4">
        <f>SUM(Tabelle6[[#This Row],[1. Halbjahr]]-Tabelle6[[#This Row],[Q1]])</f>
        <v>2</v>
      </c>
    </row>
    <row r="158" spans="1:4" x14ac:dyDescent="0.25">
      <c r="A158" s="4" t="s">
        <v>163</v>
      </c>
      <c r="B158" s="4">
        <f>VLOOKUP(Tabelle6[[#This Row],[Land]],'Ursprungsdaten Zielstaat'!A:B,2,FALSE)</f>
        <v>2</v>
      </c>
      <c r="C158" s="4">
        <v>0</v>
      </c>
      <c r="D158" s="4">
        <f>SUM(Tabelle6[[#This Row],[1. Halbjahr]]-Tabelle6[[#This Row],[Q1]])</f>
        <v>2</v>
      </c>
    </row>
    <row r="159" spans="1:4" x14ac:dyDescent="0.25">
      <c r="A159" s="4" t="s">
        <v>44</v>
      </c>
      <c r="B159" s="4">
        <v>0</v>
      </c>
      <c r="C159" s="4">
        <v>0</v>
      </c>
      <c r="D159" s="4">
        <f>SUM(Tabelle6[[#This Row],[1. Halbjahr]]-Tabelle6[[#This Row],[Q1]])</f>
        <v>0</v>
      </c>
    </row>
    <row r="160" spans="1:4" x14ac:dyDescent="0.25">
      <c r="A160" s="4" t="s">
        <v>45</v>
      </c>
      <c r="B160" s="4">
        <f>VLOOKUP(Tabelle6[[#This Row],[Land]],'Ursprungsdaten Zielstaat'!A:B,2,FALSE)</f>
        <v>28</v>
      </c>
      <c r="C160" s="4">
        <f>VLOOKUP(A160,'Ursprungsdaten Zielstaat'!C:D,2,FALSE)</f>
        <v>13</v>
      </c>
      <c r="D160" s="4">
        <f>SUM(Tabelle6[[#This Row],[1. Halbjahr]]-Tabelle6[[#This Row],[Q1]])</f>
        <v>15</v>
      </c>
    </row>
    <row r="161" spans="1:4" x14ac:dyDescent="0.25">
      <c r="A161" s="4" t="s">
        <v>46</v>
      </c>
      <c r="B161" s="4">
        <f>VLOOKUP(Tabelle6[[#This Row],[Land]],'Ursprungsdaten Zielstaat'!A:B,2,FALSE)</f>
        <v>7</v>
      </c>
      <c r="C161" s="4">
        <f>VLOOKUP(A161,'Ursprungsdaten Zielstaat'!C:D,2,FALSE)</f>
        <v>4</v>
      </c>
      <c r="D161" s="4">
        <f>SUM(Tabelle6[[#This Row],[1. Halbjahr]]-Tabelle6[[#This Row],[Q1]])</f>
        <v>3</v>
      </c>
    </row>
    <row r="162" spans="1:4" x14ac:dyDescent="0.25">
      <c r="A162" s="4" t="s">
        <v>186</v>
      </c>
      <c r="B162" s="4">
        <v>0</v>
      </c>
      <c r="C162" s="4">
        <v>0</v>
      </c>
      <c r="D162" s="4">
        <f>SUM(Tabelle6[[#This Row],[1. Halbjahr]]-Tabelle6[[#This Row],[Q1]])</f>
        <v>0</v>
      </c>
    </row>
    <row r="163" spans="1:4" x14ac:dyDescent="0.25">
      <c r="A163" s="4" t="s">
        <v>187</v>
      </c>
      <c r="B163" s="4">
        <v>0</v>
      </c>
      <c r="C163" s="4">
        <v>0</v>
      </c>
      <c r="D163" s="4">
        <f>SUM(Tabelle6[[#This Row],[1. Halbjahr]]-Tabelle6[[#This Row],[Q1]])</f>
        <v>0</v>
      </c>
    </row>
    <row r="164" spans="1:4" x14ac:dyDescent="0.25">
      <c r="A164" s="4" t="s">
        <v>188</v>
      </c>
      <c r="B164" s="4">
        <v>0</v>
      </c>
      <c r="C164" s="4">
        <v>0</v>
      </c>
      <c r="D164" s="4">
        <f>SUM(Tabelle6[[#This Row],[1. Halbjahr]]-Tabelle6[[#This Row],[Q1]])</f>
        <v>0</v>
      </c>
    </row>
    <row r="165" spans="1:4" x14ac:dyDescent="0.25">
      <c r="A165" s="4" t="s">
        <v>164</v>
      </c>
      <c r="B165" s="4">
        <v>0</v>
      </c>
      <c r="C165" s="4">
        <v>0</v>
      </c>
      <c r="D165" s="4">
        <f>SUM(Tabelle6[[#This Row],[1. Halbjahr]]-Tabelle6[[#This Row],[Q1]])</f>
        <v>0</v>
      </c>
    </row>
    <row r="166" spans="1:4" x14ac:dyDescent="0.25">
      <c r="A166" s="4" t="s">
        <v>165</v>
      </c>
      <c r="B166" s="4">
        <v>0</v>
      </c>
      <c r="C166" s="4">
        <v>0</v>
      </c>
      <c r="D166" s="4">
        <f>SUM(Tabelle6[[#This Row],[1. Halbjahr]]-Tabelle6[[#This Row],[Q1]])</f>
        <v>0</v>
      </c>
    </row>
    <row r="167" spans="1:4" x14ac:dyDescent="0.25">
      <c r="A167" s="4" t="s">
        <v>166</v>
      </c>
      <c r="B167" s="4">
        <v>0</v>
      </c>
      <c r="C167" s="4">
        <v>0</v>
      </c>
      <c r="D167" s="4">
        <f>SUM(Tabelle6[[#This Row],[1. Halbjahr]]-Tabelle6[[#This Row],[Q1]])</f>
        <v>0</v>
      </c>
    </row>
    <row r="168" spans="1:4" x14ac:dyDescent="0.25">
      <c r="A168" s="4" t="s">
        <v>167</v>
      </c>
      <c r="B168" s="4">
        <v>0</v>
      </c>
      <c r="C168" s="4">
        <v>0</v>
      </c>
      <c r="D168" s="4">
        <f>SUM(Tabelle6[[#This Row],[1. Halbjahr]]-Tabelle6[[#This Row],[Q1]])</f>
        <v>0</v>
      </c>
    </row>
    <row r="169" spans="1:4" x14ac:dyDescent="0.25">
      <c r="A169" s="4" t="s">
        <v>168</v>
      </c>
      <c r="B169" s="4">
        <v>0</v>
      </c>
      <c r="C169" s="4">
        <v>0</v>
      </c>
      <c r="D169" s="4">
        <f>SUM(Tabelle6[[#This Row],[1. Halbjahr]]-Tabelle6[[#This Row],[Q1]])</f>
        <v>0</v>
      </c>
    </row>
    <row r="170" spans="1:4" x14ac:dyDescent="0.25">
      <c r="A170" s="4" t="s">
        <v>48</v>
      </c>
      <c r="B170" s="4">
        <v>0</v>
      </c>
      <c r="C170" s="4">
        <v>0</v>
      </c>
      <c r="D170" s="4">
        <f>SUM(Tabelle6[[#This Row],[1. Halbjahr]]-Tabelle6[[#This Row],[Q1]])</f>
        <v>0</v>
      </c>
    </row>
    <row r="171" spans="1:4" x14ac:dyDescent="0.25">
      <c r="A171" s="4" t="s">
        <v>169</v>
      </c>
      <c r="B171" s="4">
        <v>0</v>
      </c>
      <c r="C171" s="4">
        <v>0</v>
      </c>
      <c r="D171" s="4">
        <f>SUM(Tabelle6[[#This Row],[1. Halbjahr]]-Tabelle6[[#This Row],[Q1]])</f>
        <v>0</v>
      </c>
    </row>
    <row r="172" spans="1:4" x14ac:dyDescent="0.25">
      <c r="A172" s="4" t="s">
        <v>170</v>
      </c>
      <c r="B172" s="4">
        <v>0</v>
      </c>
      <c r="C172" s="4">
        <v>0</v>
      </c>
      <c r="D172" s="4">
        <f>SUM(Tabelle6[[#This Row],[1. Halbjahr]]-Tabelle6[[#This Row],[Q1]])</f>
        <v>0</v>
      </c>
    </row>
    <row r="173" spans="1:4" x14ac:dyDescent="0.25">
      <c r="A173" s="4" t="s">
        <v>171</v>
      </c>
      <c r="B173" s="4">
        <v>0</v>
      </c>
      <c r="C173" s="4">
        <v>0</v>
      </c>
      <c r="D173" s="4">
        <f>SUM(Tabelle6[[#This Row],[1. Halbjahr]]-Tabelle6[[#This Row],[Q1]])</f>
        <v>0</v>
      </c>
    </row>
    <row r="174" spans="1:4" x14ac:dyDescent="0.25">
      <c r="A174" s="4" t="s">
        <v>49</v>
      </c>
      <c r="B174" s="4">
        <v>0</v>
      </c>
      <c r="C174" s="4">
        <v>0</v>
      </c>
      <c r="D174" s="4">
        <f>SUM(Tabelle6[[#This Row],[1. Halbjahr]]-Tabelle6[[#This Row],[Q1]])</f>
        <v>0</v>
      </c>
    </row>
    <row r="175" spans="1:4" x14ac:dyDescent="0.25">
      <c r="A175" s="4" t="s">
        <v>172</v>
      </c>
      <c r="B175" s="4">
        <v>0</v>
      </c>
      <c r="C175" s="4">
        <v>0</v>
      </c>
      <c r="D175" s="4">
        <f>SUM(Tabelle6[[#This Row],[1. Halbjahr]]-Tabelle6[[#This Row],[Q1]])</f>
        <v>0</v>
      </c>
    </row>
    <row r="176" spans="1:4" x14ac:dyDescent="0.25">
      <c r="A176" s="4" t="s">
        <v>189</v>
      </c>
      <c r="B176" s="4">
        <v>0</v>
      </c>
      <c r="C176" s="4">
        <v>0</v>
      </c>
      <c r="D176" s="4">
        <f>SUM(Tabelle6[[#This Row],[1. Halbjahr]]-Tabelle6[[#This Row],[Q1]])</f>
        <v>0</v>
      </c>
    </row>
    <row r="177" spans="1:4" x14ac:dyDescent="0.25">
      <c r="A177" s="4" t="s">
        <v>173</v>
      </c>
      <c r="B177" s="4">
        <v>0</v>
      </c>
      <c r="C177" s="4">
        <v>0</v>
      </c>
      <c r="D177" s="4">
        <f>SUM(Tabelle6[[#This Row],[1. Halbjahr]]-Tabelle6[[#This Row],[Q1]])</f>
        <v>0</v>
      </c>
    </row>
    <row r="178" spans="1:4" x14ac:dyDescent="0.25">
      <c r="A178" s="4" t="s">
        <v>206</v>
      </c>
      <c r="B178" s="4">
        <f>VLOOKUP(Tabelle6[[#This Row],[Land]],'Ursprungsdaten Zielstaat'!A:B,2,FALSE)</f>
        <v>1</v>
      </c>
      <c r="C178" s="4">
        <v>0</v>
      </c>
      <c r="D178" s="4">
        <f>SUM(Tabelle6[[#This Row],[1. Halbjahr]]-Tabelle6[[#This Row],[Q1]])</f>
        <v>1</v>
      </c>
    </row>
    <row r="179" spans="1:4" x14ac:dyDescent="0.25">
      <c r="A179" s="4" t="s">
        <v>50</v>
      </c>
      <c r="B179" s="4">
        <f>VLOOKUP(Tabelle6[[#This Row],[Land]],'Ursprungsdaten Zielstaat'!A:B,2,FALSE)</f>
        <v>10</v>
      </c>
      <c r="C179" s="4">
        <f>VLOOKUP(A179,'Ursprungsdaten Zielstaat'!C:D,2,FALSE)</f>
        <v>6</v>
      </c>
      <c r="D179" s="4">
        <f>SUM(Tabelle6[[#This Row],[1. Halbjahr]]-Tabelle6[[#This Row],[Q1]])</f>
        <v>4</v>
      </c>
    </row>
    <row r="180" spans="1:4" x14ac:dyDescent="0.25">
      <c r="A180" s="4" t="s">
        <v>51</v>
      </c>
      <c r="B180" s="4">
        <f>VLOOKUP(Tabelle6[[#This Row],[Land]],'Ursprungsdaten Zielstaat'!A:B,2,FALSE)</f>
        <v>52</v>
      </c>
      <c r="C180" s="4">
        <f>VLOOKUP(A180,'Ursprungsdaten Zielstaat'!C:D,2,FALSE)</f>
        <v>19</v>
      </c>
      <c r="D180" s="4">
        <f>SUM(Tabelle6[[#This Row],[1. Halbjahr]]-Tabelle6[[#This Row],[Q1]])</f>
        <v>33</v>
      </c>
    </row>
    <row r="181" spans="1:4" x14ac:dyDescent="0.25">
      <c r="A181" s="4" t="s">
        <v>52</v>
      </c>
      <c r="B181" s="4">
        <f>VLOOKUP(Tabelle6[[#This Row],[Land]],'Ursprungsdaten Zielstaat'!A:B,2,FALSE)</f>
        <v>1</v>
      </c>
      <c r="C181" s="4">
        <v>0</v>
      </c>
      <c r="D181" s="4">
        <f>SUM(Tabelle6[[#This Row],[1. Halbjahr]]-Tabelle6[[#This Row],[Q1]])</f>
        <v>1</v>
      </c>
    </row>
    <row r="182" spans="1:4" x14ac:dyDescent="0.25">
      <c r="A182" s="4" t="s">
        <v>174</v>
      </c>
      <c r="B182" s="4">
        <v>0</v>
      </c>
      <c r="C182" s="4">
        <v>0</v>
      </c>
      <c r="D182" s="4">
        <f>SUM(Tabelle6[[#This Row],[1. Halbjahr]]-Tabelle6[[#This Row],[Q1]])</f>
        <v>0</v>
      </c>
    </row>
    <row r="183" spans="1:4" x14ac:dyDescent="0.25">
      <c r="A183" s="4" t="s">
        <v>175</v>
      </c>
      <c r="B183" s="4">
        <v>0</v>
      </c>
      <c r="C183" s="4">
        <v>0</v>
      </c>
      <c r="D183" s="4">
        <f>SUM(Tabelle6[[#This Row],[1. Halbjahr]]-Tabelle6[[#This Row],[Q1]])</f>
        <v>0</v>
      </c>
    </row>
    <row r="184" spans="1:4" x14ac:dyDescent="0.25">
      <c r="A184" s="4" t="s">
        <v>176</v>
      </c>
      <c r="B184" s="4">
        <v>0</v>
      </c>
      <c r="C184" s="4">
        <v>0</v>
      </c>
      <c r="D184" s="4">
        <f>SUM(Tabelle6[[#This Row],[1. Halbjahr]]-Tabelle6[[#This Row],[Q1]])</f>
        <v>0</v>
      </c>
    </row>
    <row r="185" spans="1:4" x14ac:dyDescent="0.25">
      <c r="A185" s="4" t="s">
        <v>54</v>
      </c>
      <c r="B185" s="4">
        <f>VLOOKUP(Tabelle6[[#This Row],[Land]],'Ursprungsdaten Zielstaat'!A:B,2,FALSE)</f>
        <v>1</v>
      </c>
      <c r="C185" s="4">
        <v>0</v>
      </c>
      <c r="D185" s="4">
        <f>SUM(Tabelle6[[#This Row],[1. Halbjahr]]-Tabelle6[[#This Row],[Q1]])</f>
        <v>1</v>
      </c>
    </row>
    <row r="186" spans="1:4" x14ac:dyDescent="0.25">
      <c r="A186" s="4" t="s">
        <v>177</v>
      </c>
      <c r="B186" s="4">
        <v>0</v>
      </c>
      <c r="C186" s="4">
        <v>0</v>
      </c>
      <c r="D186" s="4">
        <f>SUM(Tabelle6[[#This Row],[1. Halbjahr]]-Tabelle6[[#This Row],[Q1]])</f>
        <v>0</v>
      </c>
    </row>
    <row r="187" spans="1:4" x14ac:dyDescent="0.25">
      <c r="A187" s="4" t="s">
        <v>178</v>
      </c>
      <c r="B187" s="4">
        <v>0</v>
      </c>
      <c r="C187" s="4">
        <v>0</v>
      </c>
      <c r="D187" s="4">
        <f>SUM(Tabelle6[[#This Row],[1. Halbjahr]]-Tabelle6[[#This Row],[Q1]])</f>
        <v>0</v>
      </c>
    </row>
    <row r="188" spans="1:4" x14ac:dyDescent="0.25">
      <c r="A188" s="4" t="s">
        <v>179</v>
      </c>
      <c r="B188" s="4">
        <v>0</v>
      </c>
      <c r="C188" s="4">
        <v>0</v>
      </c>
      <c r="D188" s="4">
        <f>SUM(Tabelle6[[#This Row],[1. Halbjahr]]-Tabelle6[[#This Row],[Q1]])</f>
        <v>0</v>
      </c>
    </row>
    <row r="189" spans="1:4" x14ac:dyDescent="0.25">
      <c r="A189" s="4" t="s">
        <v>180</v>
      </c>
      <c r="B189" s="4">
        <v>0</v>
      </c>
      <c r="C189" s="4">
        <v>0</v>
      </c>
      <c r="D189" s="4">
        <f>SUM(Tabelle6[[#This Row],[1. Halbjahr]]-Tabelle6[[#This Row],[Q1]])</f>
        <v>0</v>
      </c>
    </row>
    <row r="190" spans="1:4" x14ac:dyDescent="0.25">
      <c r="A190" s="4" t="s">
        <v>181</v>
      </c>
      <c r="B190" s="4">
        <v>0</v>
      </c>
      <c r="C190" s="4">
        <v>0</v>
      </c>
      <c r="D190" s="4">
        <f>SUM(Tabelle6[[#This Row],[1. Halbjahr]]-Tabelle6[[#This Row],[Q1]])</f>
        <v>0</v>
      </c>
    </row>
    <row r="191" spans="1:4" x14ac:dyDescent="0.25">
      <c r="A191" s="4" t="s">
        <v>190</v>
      </c>
      <c r="B191" s="4">
        <v>0</v>
      </c>
      <c r="C191" s="4">
        <v>0</v>
      </c>
      <c r="D191" s="4">
        <f>SUM(Tabelle6[[#This Row],[1. Halbjahr]]-Tabelle6[[#This Row],[Q1]])</f>
        <v>0</v>
      </c>
    </row>
    <row r="192" spans="1:4" x14ac:dyDescent="0.25">
      <c r="A192" s="4" t="s">
        <v>55</v>
      </c>
      <c r="B192" s="4">
        <f>VLOOKUP(Tabelle6[[#This Row],[Land]],'Ursprungsdaten Zielstaat'!A:B,2,FALSE)</f>
        <v>1</v>
      </c>
      <c r="C192" s="4">
        <f>VLOOKUP(A192,'Ursprungsdaten Zielstaat'!C:D,2,FALSE)</f>
        <v>1</v>
      </c>
      <c r="D192" s="4">
        <f>SUM(Tabelle6[[#This Row],[1. Halbjahr]]-Tabelle6[[#This Row],[Q1]])</f>
        <v>0</v>
      </c>
    </row>
    <row r="193" spans="1:4" x14ac:dyDescent="0.25">
      <c r="A193" s="4" t="s">
        <v>56</v>
      </c>
      <c r="B193" s="4">
        <f>VLOOKUP(Tabelle6[[#This Row],[Land]],'Ursprungsdaten Zielstaat'!A:B,2,FALSE)</f>
        <v>2</v>
      </c>
      <c r="C193" s="4">
        <v>0</v>
      </c>
      <c r="D193" s="4">
        <f>SUM(Tabelle6[[#This Row],[1. Halbjahr]]-Tabelle6[[#This Row],[Q1]])</f>
        <v>2</v>
      </c>
    </row>
    <row r="194" spans="1:4" x14ac:dyDescent="0.25">
      <c r="A194" s="4" t="s">
        <v>89</v>
      </c>
      <c r="B194" s="4">
        <v>0</v>
      </c>
      <c r="C194" s="4">
        <v>0</v>
      </c>
      <c r="D194" s="4">
        <f>SUM(Tabelle6[[#This Row],[1. Halbjahr]]-Tabelle6[[#This Row],[Q1]])</f>
        <v>0</v>
      </c>
    </row>
    <row r="195" spans="1:4" x14ac:dyDescent="0.25">
      <c r="A195" s="4" t="s">
        <v>182</v>
      </c>
      <c r="B195" s="4">
        <f>VLOOKUP(Tabelle6[[#This Row],[Land]],'Ursprungsdaten Zielstaat'!A:B,2,FALSE)</f>
        <v>1</v>
      </c>
      <c r="C195" s="4">
        <v>0</v>
      </c>
      <c r="D195" s="4">
        <f>SUM(Tabelle6[[#This Row],[1. Halbjahr]]-Tabelle6[[#This Row],[Q1]])</f>
        <v>1</v>
      </c>
    </row>
    <row r="196" spans="1:4" x14ac:dyDescent="0.25">
      <c r="A196" s="4" t="s">
        <v>53</v>
      </c>
      <c r="B196" s="4">
        <v>0</v>
      </c>
      <c r="C196" s="4">
        <v>0</v>
      </c>
      <c r="D196" s="4">
        <f>SUM(Tabelle6[[#This Row],[1. Halbjahr]]-Tabelle6[[#This Row],[Q1]])</f>
        <v>0</v>
      </c>
    </row>
    <row r="197" spans="1:4" x14ac:dyDescent="0.25">
      <c r="D197" s="4">
        <f>SUM(Tabelle6[[#This Row],[1. Halbjahr]]-Tabelle6[[#This Row],[Q1]])</f>
        <v>0</v>
      </c>
    </row>
    <row r="198" spans="1:4" s="3" customFormat="1" x14ac:dyDescent="0.25">
      <c r="A198" s="3" t="s">
        <v>198</v>
      </c>
      <c r="B198" s="3">
        <f>SUM(B1:B197)</f>
        <v>945</v>
      </c>
      <c r="C198" s="3">
        <f>SUM(C1:C197)</f>
        <v>372</v>
      </c>
      <c r="D198" s="3">
        <f>SUM(Tabelle6[[#This Row],[1. Halbjahr]]-Tabelle6[[#This Row],[Q1]])</f>
        <v>573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FC2B0-0E9E-4F4C-AF40-6857B60516BB}">
  <dimension ref="A1:E66"/>
  <sheetViews>
    <sheetView workbookViewId="0">
      <selection activeCell="D7" sqref="D7"/>
    </sheetView>
  </sheetViews>
  <sheetFormatPr baseColWidth="10" defaultRowHeight="14.4" x14ac:dyDescent="0.3"/>
  <sheetData>
    <row r="1" spans="1:5" x14ac:dyDescent="0.3">
      <c r="A1" t="s">
        <v>201</v>
      </c>
    </row>
    <row r="2" spans="1:5" x14ac:dyDescent="0.3">
      <c r="A2" t="s">
        <v>196</v>
      </c>
      <c r="D2" t="s">
        <v>197</v>
      </c>
    </row>
    <row r="3" spans="1:5" x14ac:dyDescent="0.3">
      <c r="A3" s="1" t="s">
        <v>0</v>
      </c>
      <c r="B3" s="1">
        <v>72</v>
      </c>
      <c r="D3" s="1" t="s">
        <v>0</v>
      </c>
      <c r="E3" s="1">
        <v>14</v>
      </c>
    </row>
    <row r="4" spans="1:5" x14ac:dyDescent="0.3">
      <c r="A4" s="1" t="s">
        <v>1</v>
      </c>
      <c r="B4" s="1">
        <v>1</v>
      </c>
      <c r="D4" s="1" t="s">
        <v>2</v>
      </c>
      <c r="E4" s="1">
        <v>23</v>
      </c>
    </row>
    <row r="5" spans="1:5" x14ac:dyDescent="0.3">
      <c r="A5" s="1" t="s">
        <v>2</v>
      </c>
      <c r="B5" s="1">
        <v>34</v>
      </c>
      <c r="D5" s="1" t="s">
        <v>3</v>
      </c>
      <c r="E5" s="1">
        <v>26</v>
      </c>
    </row>
    <row r="6" spans="1:5" x14ac:dyDescent="0.3">
      <c r="A6" s="1" t="s">
        <v>3</v>
      </c>
      <c r="B6" s="1">
        <v>54</v>
      </c>
      <c r="D6" s="1" t="s">
        <v>72</v>
      </c>
      <c r="E6" s="1">
        <v>1</v>
      </c>
    </row>
    <row r="7" spans="1:5" ht="28.8" x14ac:dyDescent="0.3">
      <c r="A7" s="1" t="s">
        <v>4</v>
      </c>
      <c r="B7" s="1">
        <v>2</v>
      </c>
      <c r="D7" s="1" t="s">
        <v>6</v>
      </c>
      <c r="E7" s="1">
        <v>5</v>
      </c>
    </row>
    <row r="8" spans="1:5" x14ac:dyDescent="0.3">
      <c r="A8" s="1" t="s">
        <v>72</v>
      </c>
      <c r="B8" s="1">
        <v>1</v>
      </c>
      <c r="D8" s="1" t="s">
        <v>7</v>
      </c>
      <c r="E8" s="1">
        <v>1</v>
      </c>
    </row>
    <row r="9" spans="1:5" ht="28.8" x14ac:dyDescent="0.3">
      <c r="A9" s="1" t="s">
        <v>5</v>
      </c>
      <c r="B9" s="1">
        <v>1</v>
      </c>
      <c r="D9" s="1" t="s">
        <v>8</v>
      </c>
      <c r="E9" s="1">
        <v>2</v>
      </c>
    </row>
    <row r="10" spans="1:5" ht="28.8" x14ac:dyDescent="0.3">
      <c r="A10" s="1" t="s">
        <v>6</v>
      </c>
      <c r="B10" s="1">
        <v>30</v>
      </c>
      <c r="D10" s="1" t="s">
        <v>10</v>
      </c>
      <c r="E10" s="1">
        <v>2</v>
      </c>
    </row>
    <row r="11" spans="1:5" x14ac:dyDescent="0.3">
      <c r="A11" s="1" t="s">
        <v>7</v>
      </c>
      <c r="B11" s="1">
        <v>4</v>
      </c>
      <c r="D11" s="1" t="s">
        <v>11</v>
      </c>
      <c r="E11" s="1">
        <v>73</v>
      </c>
    </row>
    <row r="12" spans="1:5" ht="28.8" x14ac:dyDescent="0.3">
      <c r="A12" s="1" t="s">
        <v>8</v>
      </c>
      <c r="B12" s="1">
        <v>2</v>
      </c>
      <c r="D12" s="1" t="s">
        <v>12</v>
      </c>
      <c r="E12" s="1">
        <v>11</v>
      </c>
    </row>
    <row r="13" spans="1:5" x14ac:dyDescent="0.3">
      <c r="A13" s="1" t="s">
        <v>9</v>
      </c>
      <c r="B13" s="1">
        <v>1</v>
      </c>
      <c r="D13" s="1" t="s">
        <v>13</v>
      </c>
      <c r="E13" s="1">
        <v>1</v>
      </c>
    </row>
    <row r="14" spans="1:5" ht="28.8" x14ac:dyDescent="0.3">
      <c r="A14" s="1" t="s">
        <v>10</v>
      </c>
      <c r="B14" s="1">
        <v>3</v>
      </c>
      <c r="D14" s="1" t="s">
        <v>14</v>
      </c>
      <c r="E14" s="1">
        <v>1</v>
      </c>
    </row>
    <row r="15" spans="1:5" x14ac:dyDescent="0.3">
      <c r="A15" s="1" t="s">
        <v>11</v>
      </c>
      <c r="B15" s="1">
        <v>130</v>
      </c>
      <c r="D15" s="1" t="s">
        <v>16</v>
      </c>
      <c r="E15" s="1">
        <v>4</v>
      </c>
    </row>
    <row r="16" spans="1:5" x14ac:dyDescent="0.3">
      <c r="A16" s="1" t="s">
        <v>12</v>
      </c>
      <c r="B16" s="1">
        <v>69</v>
      </c>
      <c r="D16" s="1" t="s">
        <v>17</v>
      </c>
      <c r="E16" s="1">
        <v>11</v>
      </c>
    </row>
    <row r="17" spans="1:5" x14ac:dyDescent="0.3">
      <c r="A17" s="1" t="s">
        <v>13</v>
      </c>
      <c r="B17" s="1">
        <v>4</v>
      </c>
      <c r="D17" s="1" t="s">
        <v>18</v>
      </c>
      <c r="E17" s="1">
        <v>5</v>
      </c>
    </row>
    <row r="18" spans="1:5" ht="28.8" x14ac:dyDescent="0.3">
      <c r="A18" s="1" t="s">
        <v>14</v>
      </c>
      <c r="B18" s="1">
        <v>1</v>
      </c>
      <c r="D18" s="1" t="s">
        <v>19</v>
      </c>
      <c r="E18" s="1">
        <v>6</v>
      </c>
    </row>
    <row r="19" spans="1:5" x14ac:dyDescent="0.3">
      <c r="A19" s="1" t="s">
        <v>15</v>
      </c>
      <c r="B19" s="1">
        <v>3</v>
      </c>
      <c r="D19" s="1" t="s">
        <v>20</v>
      </c>
      <c r="E19" s="1">
        <v>9</v>
      </c>
    </row>
    <row r="20" spans="1:5" x14ac:dyDescent="0.3">
      <c r="A20" s="1" t="s">
        <v>16</v>
      </c>
      <c r="B20" s="1">
        <v>10</v>
      </c>
      <c r="D20" s="1" t="s">
        <v>23</v>
      </c>
      <c r="E20" s="1">
        <v>1</v>
      </c>
    </row>
    <row r="21" spans="1:5" x14ac:dyDescent="0.3">
      <c r="A21" s="1" t="s">
        <v>17</v>
      </c>
      <c r="B21" s="1">
        <v>16</v>
      </c>
      <c r="D21" s="1" t="s">
        <v>24</v>
      </c>
      <c r="E21" s="1">
        <v>12</v>
      </c>
    </row>
    <row r="22" spans="1:5" x14ac:dyDescent="0.3">
      <c r="A22" s="1" t="s">
        <v>18</v>
      </c>
      <c r="B22" s="1">
        <v>6</v>
      </c>
      <c r="D22" s="1" t="s">
        <v>25</v>
      </c>
      <c r="E22" s="1">
        <v>2</v>
      </c>
    </row>
    <row r="23" spans="1:5" x14ac:dyDescent="0.3">
      <c r="A23" s="1" t="s">
        <v>19</v>
      </c>
      <c r="B23" s="1">
        <v>8</v>
      </c>
      <c r="D23" s="1" t="s">
        <v>27</v>
      </c>
      <c r="E23" s="1">
        <v>2</v>
      </c>
    </row>
    <row r="24" spans="1:5" x14ac:dyDescent="0.3">
      <c r="A24" s="1" t="s">
        <v>20</v>
      </c>
      <c r="B24" s="1">
        <v>12</v>
      </c>
      <c r="D24" s="1" t="s">
        <v>28</v>
      </c>
      <c r="E24" s="1">
        <v>2</v>
      </c>
    </row>
    <row r="25" spans="1:5" x14ac:dyDescent="0.3">
      <c r="A25" s="1" t="s">
        <v>21</v>
      </c>
      <c r="B25" s="1">
        <v>1</v>
      </c>
      <c r="D25" s="1" t="s">
        <v>29</v>
      </c>
      <c r="E25" s="1">
        <v>4</v>
      </c>
    </row>
    <row r="26" spans="1:5" x14ac:dyDescent="0.3">
      <c r="A26" s="1" t="s">
        <v>22</v>
      </c>
      <c r="B26" s="1">
        <v>1</v>
      </c>
      <c r="D26" s="1" t="s">
        <v>30</v>
      </c>
      <c r="E26" s="1">
        <v>8</v>
      </c>
    </row>
    <row r="27" spans="1:5" x14ac:dyDescent="0.3">
      <c r="A27" s="1" t="s">
        <v>23</v>
      </c>
      <c r="B27" s="1">
        <v>1</v>
      </c>
      <c r="D27" s="1" t="s">
        <v>33</v>
      </c>
      <c r="E27" s="1">
        <v>12</v>
      </c>
    </row>
    <row r="28" spans="1:5" ht="28.8" x14ac:dyDescent="0.3">
      <c r="A28" s="1" t="s">
        <v>24</v>
      </c>
      <c r="B28" s="1">
        <v>28</v>
      </c>
      <c r="D28" s="1" t="s">
        <v>34</v>
      </c>
      <c r="E28" s="1">
        <v>21</v>
      </c>
    </row>
    <row r="29" spans="1:5" x14ac:dyDescent="0.3">
      <c r="A29" s="1" t="s">
        <v>25</v>
      </c>
      <c r="B29" s="1">
        <v>3</v>
      </c>
      <c r="D29" s="1" t="s">
        <v>35</v>
      </c>
      <c r="E29" s="1">
        <v>15</v>
      </c>
    </row>
    <row r="30" spans="1:5" x14ac:dyDescent="0.3">
      <c r="A30" s="1" t="s">
        <v>26</v>
      </c>
      <c r="B30" s="1">
        <v>2</v>
      </c>
      <c r="D30" s="1" t="s">
        <v>36</v>
      </c>
      <c r="E30" s="1">
        <v>7</v>
      </c>
    </row>
    <row r="31" spans="1:5" x14ac:dyDescent="0.3">
      <c r="A31" s="1" t="s">
        <v>27</v>
      </c>
      <c r="B31" s="1">
        <v>6</v>
      </c>
      <c r="D31" s="1" t="s">
        <v>38</v>
      </c>
      <c r="E31" s="1">
        <v>14</v>
      </c>
    </row>
    <row r="32" spans="1:5" ht="28.8" x14ac:dyDescent="0.3">
      <c r="A32" s="1" t="s">
        <v>28</v>
      </c>
      <c r="B32" s="1">
        <v>6</v>
      </c>
      <c r="D32" s="1" t="s">
        <v>39</v>
      </c>
      <c r="E32" s="1">
        <v>5</v>
      </c>
    </row>
    <row r="33" spans="1:5" x14ac:dyDescent="0.3">
      <c r="A33" s="1" t="s">
        <v>29</v>
      </c>
      <c r="B33" s="1">
        <v>5</v>
      </c>
      <c r="D33" s="1" t="s">
        <v>40</v>
      </c>
      <c r="E33" s="1">
        <v>1</v>
      </c>
    </row>
    <row r="34" spans="1:5" x14ac:dyDescent="0.3">
      <c r="A34" s="1" t="s">
        <v>30</v>
      </c>
      <c r="B34" s="1">
        <v>8</v>
      </c>
      <c r="D34" s="1" t="s">
        <v>41</v>
      </c>
      <c r="E34" s="1">
        <v>1</v>
      </c>
    </row>
    <row r="35" spans="1:5" x14ac:dyDescent="0.3">
      <c r="A35" s="1" t="s">
        <v>31</v>
      </c>
      <c r="B35" s="1">
        <v>1</v>
      </c>
      <c r="D35" s="1" t="s">
        <v>42</v>
      </c>
      <c r="E35" s="1">
        <v>13</v>
      </c>
    </row>
    <row r="36" spans="1:5" x14ac:dyDescent="0.3">
      <c r="A36" s="1" t="s">
        <v>32</v>
      </c>
      <c r="B36" s="1">
        <v>1</v>
      </c>
      <c r="D36" s="1" t="s">
        <v>44</v>
      </c>
      <c r="E36" s="1">
        <v>3</v>
      </c>
    </row>
    <row r="37" spans="1:5" x14ac:dyDescent="0.3">
      <c r="A37" s="1" t="s">
        <v>33</v>
      </c>
      <c r="B37" s="1">
        <v>31</v>
      </c>
      <c r="D37" s="1" t="s">
        <v>46</v>
      </c>
      <c r="E37" s="1">
        <v>5</v>
      </c>
    </row>
    <row r="38" spans="1:5" ht="28.8" x14ac:dyDescent="0.3">
      <c r="A38" s="1" t="s">
        <v>34</v>
      </c>
      <c r="B38" s="1">
        <v>141</v>
      </c>
      <c r="D38" s="1" t="s">
        <v>48</v>
      </c>
      <c r="E38" s="1">
        <v>9</v>
      </c>
    </row>
    <row r="39" spans="1:5" x14ac:dyDescent="0.3">
      <c r="A39" s="1" t="s">
        <v>35</v>
      </c>
      <c r="B39" s="1">
        <v>24</v>
      </c>
      <c r="D39" s="1" t="s">
        <v>49</v>
      </c>
      <c r="E39" s="1">
        <v>1</v>
      </c>
    </row>
    <row r="40" spans="1:5" x14ac:dyDescent="0.3">
      <c r="A40" s="1" t="s">
        <v>36</v>
      </c>
      <c r="B40" s="1">
        <v>19</v>
      </c>
      <c r="D40" s="1" t="s">
        <v>50</v>
      </c>
      <c r="E40" s="1">
        <v>8</v>
      </c>
    </row>
    <row r="41" spans="1:5" x14ac:dyDescent="0.3">
      <c r="A41" s="1" t="s">
        <v>37</v>
      </c>
      <c r="B41" s="1">
        <v>2</v>
      </c>
      <c r="D41" s="1" t="s">
        <v>51</v>
      </c>
      <c r="E41" s="1">
        <v>29</v>
      </c>
    </row>
    <row r="42" spans="1:5" x14ac:dyDescent="0.3">
      <c r="A42" s="1" t="s">
        <v>38</v>
      </c>
      <c r="B42" s="1">
        <v>31</v>
      </c>
      <c r="D42" s="1" t="s">
        <v>55</v>
      </c>
      <c r="E42" s="1">
        <v>2</v>
      </c>
    </row>
    <row r="43" spans="1:5" ht="28.8" x14ac:dyDescent="0.3">
      <c r="A43" s="1" t="s">
        <v>39</v>
      </c>
      <c r="B43" s="1">
        <v>9</v>
      </c>
      <c r="D43" s="2" t="s">
        <v>57</v>
      </c>
      <c r="E43" s="2">
        <v>372</v>
      </c>
    </row>
    <row r="44" spans="1:5" x14ac:dyDescent="0.3">
      <c r="A44" s="1" t="s">
        <v>40</v>
      </c>
      <c r="B44" s="1">
        <v>1</v>
      </c>
      <c r="D44" s="1"/>
      <c r="E44" s="1"/>
    </row>
    <row r="45" spans="1:5" x14ac:dyDescent="0.3">
      <c r="A45" s="1" t="s">
        <v>41</v>
      </c>
      <c r="B45" s="1">
        <v>4</v>
      </c>
      <c r="D45" s="1"/>
      <c r="E45" s="1"/>
    </row>
    <row r="46" spans="1:5" x14ac:dyDescent="0.3">
      <c r="A46" s="1" t="s">
        <v>42</v>
      </c>
      <c r="B46" s="1">
        <v>20</v>
      </c>
      <c r="D46" s="1"/>
      <c r="E46" s="1"/>
    </row>
    <row r="47" spans="1:5" ht="28.8" x14ac:dyDescent="0.3">
      <c r="A47" s="1" t="s">
        <v>43</v>
      </c>
      <c r="B47" s="1">
        <v>2</v>
      </c>
      <c r="D47" s="1"/>
      <c r="E47" s="1"/>
    </row>
    <row r="48" spans="1:5" x14ac:dyDescent="0.3">
      <c r="A48" s="1" t="s">
        <v>44</v>
      </c>
      <c r="B48" s="1">
        <v>6</v>
      </c>
      <c r="D48" s="1"/>
      <c r="E48" s="1"/>
    </row>
    <row r="49" spans="1:5" x14ac:dyDescent="0.3">
      <c r="A49" s="1" t="s">
        <v>45</v>
      </c>
      <c r="B49" s="1">
        <v>1</v>
      </c>
      <c r="D49" s="1"/>
      <c r="E49" s="1"/>
    </row>
    <row r="50" spans="1:5" x14ac:dyDescent="0.3">
      <c r="A50" s="1" t="s">
        <v>46</v>
      </c>
      <c r="B50" s="1">
        <v>8</v>
      </c>
      <c r="D50" s="1"/>
      <c r="E50" s="1"/>
    </row>
    <row r="51" spans="1:5" x14ac:dyDescent="0.3">
      <c r="A51" s="1" t="s">
        <v>47</v>
      </c>
      <c r="B51" s="1">
        <v>1</v>
      </c>
      <c r="D51" s="1"/>
      <c r="E51" s="1"/>
    </row>
    <row r="52" spans="1:5" x14ac:dyDescent="0.3">
      <c r="A52" s="1" t="s">
        <v>48</v>
      </c>
      <c r="B52" s="1">
        <v>16</v>
      </c>
      <c r="D52" s="1"/>
      <c r="E52" s="1"/>
    </row>
    <row r="53" spans="1:5" x14ac:dyDescent="0.3">
      <c r="A53" s="1" t="s">
        <v>49</v>
      </c>
      <c r="B53" s="1">
        <v>1</v>
      </c>
      <c r="D53" s="1"/>
      <c r="E53" s="1"/>
    </row>
    <row r="54" spans="1:5" x14ac:dyDescent="0.3">
      <c r="A54" s="1" t="s">
        <v>50</v>
      </c>
      <c r="B54" s="1">
        <v>19</v>
      </c>
      <c r="D54" s="1"/>
      <c r="E54" s="1"/>
    </row>
    <row r="55" spans="1:5" x14ac:dyDescent="0.3">
      <c r="A55" s="1" t="s">
        <v>51</v>
      </c>
      <c r="B55" s="1">
        <v>70</v>
      </c>
      <c r="D55" s="1"/>
      <c r="E55" s="1"/>
    </row>
    <row r="56" spans="1:5" ht="28.8" x14ac:dyDescent="0.3">
      <c r="A56" s="1" t="s">
        <v>52</v>
      </c>
      <c r="B56" s="1">
        <v>1</v>
      </c>
      <c r="D56" s="1"/>
      <c r="E56" s="1"/>
    </row>
    <row r="57" spans="1:5" x14ac:dyDescent="0.3">
      <c r="A57" s="1" t="s">
        <v>53</v>
      </c>
      <c r="B57" s="1">
        <v>6</v>
      </c>
      <c r="D57" s="1"/>
      <c r="E57" s="1"/>
    </row>
    <row r="58" spans="1:5" x14ac:dyDescent="0.3">
      <c r="A58" s="1" t="s">
        <v>54</v>
      </c>
      <c r="B58" s="1">
        <v>1</v>
      </c>
      <c r="D58" s="1"/>
      <c r="E58" s="1"/>
    </row>
    <row r="59" spans="1:5" x14ac:dyDescent="0.3">
      <c r="A59" s="1" t="s">
        <v>55</v>
      </c>
      <c r="B59" s="1">
        <v>2</v>
      </c>
      <c r="D59" s="1"/>
      <c r="E59" s="1"/>
    </row>
    <row r="60" spans="1:5" x14ac:dyDescent="0.3">
      <c r="A60" s="1" t="s">
        <v>56</v>
      </c>
      <c r="B60" s="1">
        <v>2</v>
      </c>
      <c r="D60" s="1"/>
      <c r="E60" s="1"/>
    </row>
    <row r="61" spans="1:5" ht="28.8" x14ac:dyDescent="0.3">
      <c r="A61" s="2" t="s">
        <v>57</v>
      </c>
      <c r="B61" s="2">
        <v>945</v>
      </c>
      <c r="D61" s="2"/>
      <c r="E61" s="2"/>
    </row>
    <row r="66" spans="2:2" x14ac:dyDescent="0.3">
      <c r="B66">
        <f>SUM(B3:B60)</f>
        <v>945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B197C-65CC-44E2-BEAB-80CAAC037A24}">
  <dimension ref="A1:D61"/>
  <sheetViews>
    <sheetView topLeftCell="A9" workbookViewId="0">
      <selection activeCell="A28" sqref="A28"/>
    </sheetView>
  </sheetViews>
  <sheetFormatPr baseColWidth="10" defaultRowHeight="14.4" x14ac:dyDescent="0.3"/>
  <sheetData>
    <row r="1" spans="1:4" x14ac:dyDescent="0.3">
      <c r="A1" t="s">
        <v>205</v>
      </c>
      <c r="C1" t="s">
        <v>204</v>
      </c>
    </row>
    <row r="2" spans="1:4" ht="28.8" x14ac:dyDescent="0.3">
      <c r="A2" s="2" t="s">
        <v>203</v>
      </c>
      <c r="B2" s="2" t="s">
        <v>202</v>
      </c>
      <c r="C2" s="2" t="s">
        <v>203</v>
      </c>
      <c r="D2" s="2" t="s">
        <v>202</v>
      </c>
    </row>
    <row r="3" spans="1:4" x14ac:dyDescent="0.3">
      <c r="A3" s="1" t="s">
        <v>1</v>
      </c>
      <c r="B3" s="1">
        <v>1</v>
      </c>
      <c r="C3" s="1" t="s">
        <v>2</v>
      </c>
      <c r="D3" s="1">
        <v>23</v>
      </c>
    </row>
    <row r="4" spans="1:4" x14ac:dyDescent="0.3">
      <c r="A4" s="1" t="s">
        <v>2</v>
      </c>
      <c r="B4" s="1">
        <v>34</v>
      </c>
      <c r="C4" s="1" t="s">
        <v>3</v>
      </c>
      <c r="D4" s="1">
        <v>22</v>
      </c>
    </row>
    <row r="5" spans="1:4" x14ac:dyDescent="0.3">
      <c r="A5" s="1" t="s">
        <v>3</v>
      </c>
      <c r="B5" s="1">
        <v>48</v>
      </c>
      <c r="C5" s="1" t="s">
        <v>58</v>
      </c>
      <c r="D5" s="1">
        <v>3</v>
      </c>
    </row>
    <row r="6" spans="1:4" ht="28.8" x14ac:dyDescent="0.3">
      <c r="A6" s="1" t="s">
        <v>4</v>
      </c>
      <c r="B6" s="1">
        <v>2</v>
      </c>
      <c r="C6" s="1" t="s">
        <v>6</v>
      </c>
      <c r="D6" s="1">
        <v>5</v>
      </c>
    </row>
    <row r="7" spans="1:4" x14ac:dyDescent="0.3">
      <c r="A7" s="1" t="s">
        <v>58</v>
      </c>
      <c r="B7" s="1">
        <v>3</v>
      </c>
      <c r="C7" s="1" t="s">
        <v>7</v>
      </c>
      <c r="D7" s="1">
        <v>4</v>
      </c>
    </row>
    <row r="8" spans="1:4" x14ac:dyDescent="0.3">
      <c r="A8" s="1" t="s">
        <v>5</v>
      </c>
      <c r="B8" s="1">
        <v>1</v>
      </c>
      <c r="C8" s="1" t="s">
        <v>59</v>
      </c>
      <c r="D8" s="1">
        <v>4</v>
      </c>
    </row>
    <row r="9" spans="1:4" ht="28.8" x14ac:dyDescent="0.3">
      <c r="A9" s="1" t="s">
        <v>6</v>
      </c>
      <c r="B9" s="1">
        <v>30</v>
      </c>
      <c r="C9" s="1" t="s">
        <v>8</v>
      </c>
      <c r="D9" s="1">
        <v>2</v>
      </c>
    </row>
    <row r="10" spans="1:4" x14ac:dyDescent="0.3">
      <c r="A10" s="1" t="s">
        <v>7</v>
      </c>
      <c r="B10" s="1">
        <v>11</v>
      </c>
      <c r="C10" s="1" t="s">
        <v>10</v>
      </c>
      <c r="D10" s="1">
        <v>13</v>
      </c>
    </row>
    <row r="11" spans="1:4" x14ac:dyDescent="0.3">
      <c r="A11" s="1" t="s">
        <v>59</v>
      </c>
      <c r="B11" s="1">
        <v>4</v>
      </c>
      <c r="C11" s="1" t="s">
        <v>11</v>
      </c>
      <c r="D11" s="1">
        <v>68</v>
      </c>
    </row>
    <row r="12" spans="1:4" ht="28.8" x14ac:dyDescent="0.3">
      <c r="A12" s="1" t="s">
        <v>8</v>
      </c>
      <c r="B12" s="1">
        <v>2</v>
      </c>
      <c r="C12" s="1" t="s">
        <v>12</v>
      </c>
      <c r="D12" s="1">
        <v>11</v>
      </c>
    </row>
    <row r="13" spans="1:4" x14ac:dyDescent="0.3">
      <c r="A13" s="1" t="s">
        <v>10</v>
      </c>
      <c r="B13" s="1">
        <v>23</v>
      </c>
      <c r="C13" s="1" t="s">
        <v>13</v>
      </c>
      <c r="D13" s="1">
        <v>1</v>
      </c>
    </row>
    <row r="14" spans="1:4" ht="28.8" x14ac:dyDescent="0.3">
      <c r="A14" s="1" t="s">
        <v>11</v>
      </c>
      <c r="B14" s="1">
        <v>119</v>
      </c>
      <c r="C14" s="1" t="s">
        <v>14</v>
      </c>
      <c r="D14" s="1">
        <v>1</v>
      </c>
    </row>
    <row r="15" spans="1:4" x14ac:dyDescent="0.3">
      <c r="A15" s="1" t="s">
        <v>12</v>
      </c>
      <c r="B15" s="1">
        <v>67</v>
      </c>
      <c r="C15" s="1" t="s">
        <v>17</v>
      </c>
      <c r="D15" s="1">
        <v>6</v>
      </c>
    </row>
    <row r="16" spans="1:4" x14ac:dyDescent="0.3">
      <c r="A16" s="1" t="s">
        <v>13</v>
      </c>
      <c r="B16" s="1">
        <v>3</v>
      </c>
      <c r="C16" s="1" t="s">
        <v>60</v>
      </c>
      <c r="D16" s="1">
        <v>1</v>
      </c>
    </row>
    <row r="17" spans="1:4" ht="28.8" x14ac:dyDescent="0.3">
      <c r="A17" s="1" t="s">
        <v>14</v>
      </c>
      <c r="B17" s="1">
        <v>2</v>
      </c>
      <c r="C17" s="1" t="s">
        <v>19</v>
      </c>
      <c r="D17" s="1">
        <v>8</v>
      </c>
    </row>
    <row r="18" spans="1:4" x14ac:dyDescent="0.3">
      <c r="A18" s="1" t="s">
        <v>15</v>
      </c>
      <c r="B18" s="1">
        <v>2</v>
      </c>
      <c r="C18" s="1" t="s">
        <v>20</v>
      </c>
      <c r="D18" s="1">
        <v>8</v>
      </c>
    </row>
    <row r="19" spans="1:4" x14ac:dyDescent="0.3">
      <c r="A19" s="1" t="s">
        <v>16</v>
      </c>
      <c r="B19" s="1">
        <v>2</v>
      </c>
      <c r="C19" s="1" t="s">
        <v>23</v>
      </c>
      <c r="D19" s="1">
        <v>1</v>
      </c>
    </row>
    <row r="20" spans="1:4" x14ac:dyDescent="0.3">
      <c r="A20" s="1" t="s">
        <v>17</v>
      </c>
      <c r="B20" s="1">
        <v>6</v>
      </c>
      <c r="C20" s="1" t="s">
        <v>24</v>
      </c>
      <c r="D20" s="1">
        <v>10</v>
      </c>
    </row>
    <row r="21" spans="1:4" x14ac:dyDescent="0.3">
      <c r="A21" s="1" t="s">
        <v>18</v>
      </c>
      <c r="B21" s="1">
        <v>1</v>
      </c>
      <c r="C21" s="1" t="s">
        <v>25</v>
      </c>
      <c r="D21" s="1">
        <v>4</v>
      </c>
    </row>
    <row r="22" spans="1:4" x14ac:dyDescent="0.3">
      <c r="A22" s="1" t="s">
        <v>60</v>
      </c>
      <c r="B22" s="1">
        <v>1</v>
      </c>
      <c r="C22" s="1" t="s">
        <v>27</v>
      </c>
      <c r="D22" s="1">
        <v>4</v>
      </c>
    </row>
    <row r="23" spans="1:4" x14ac:dyDescent="0.3">
      <c r="A23" s="1" t="s">
        <v>19</v>
      </c>
      <c r="B23" s="1">
        <v>21</v>
      </c>
      <c r="C23" s="1" t="s">
        <v>28</v>
      </c>
      <c r="D23" s="1">
        <v>2</v>
      </c>
    </row>
    <row r="24" spans="1:4" x14ac:dyDescent="0.3">
      <c r="A24" s="1" t="s">
        <v>20</v>
      </c>
      <c r="B24" s="1">
        <v>8</v>
      </c>
      <c r="C24" s="1" t="s">
        <v>29</v>
      </c>
      <c r="D24" s="1">
        <v>4</v>
      </c>
    </row>
    <row r="25" spans="1:4" x14ac:dyDescent="0.3">
      <c r="A25" s="1" t="s">
        <v>21</v>
      </c>
      <c r="B25" s="1">
        <v>1</v>
      </c>
      <c r="C25" s="1" t="s">
        <v>30</v>
      </c>
      <c r="D25" s="1">
        <v>8</v>
      </c>
    </row>
    <row r="26" spans="1:4" x14ac:dyDescent="0.3">
      <c r="A26" s="1" t="s">
        <v>22</v>
      </c>
      <c r="B26" s="1">
        <v>1</v>
      </c>
      <c r="C26" s="1" t="s">
        <v>32</v>
      </c>
      <c r="D26" s="1">
        <v>1</v>
      </c>
    </row>
    <row r="27" spans="1:4" x14ac:dyDescent="0.3">
      <c r="A27" s="1" t="s">
        <v>23</v>
      </c>
      <c r="B27" s="1">
        <v>1</v>
      </c>
      <c r="C27" s="1" t="s">
        <v>33</v>
      </c>
      <c r="D27" s="1">
        <v>10</v>
      </c>
    </row>
    <row r="28" spans="1:4" ht="28.8" x14ac:dyDescent="0.3">
      <c r="A28" s="1" t="s">
        <v>24</v>
      </c>
      <c r="B28" s="1">
        <v>26</v>
      </c>
      <c r="C28" s="1" t="s">
        <v>34</v>
      </c>
      <c r="D28" s="1">
        <v>21</v>
      </c>
    </row>
    <row r="29" spans="1:4" x14ac:dyDescent="0.3">
      <c r="A29" s="1" t="s">
        <v>25</v>
      </c>
      <c r="B29" s="1">
        <v>9</v>
      </c>
      <c r="C29" s="1" t="s">
        <v>61</v>
      </c>
      <c r="D29" s="1">
        <v>24</v>
      </c>
    </row>
    <row r="30" spans="1:4" x14ac:dyDescent="0.3">
      <c r="A30" s="1" t="s">
        <v>26</v>
      </c>
      <c r="B30" s="1">
        <v>3</v>
      </c>
      <c r="C30" s="1" t="s">
        <v>35</v>
      </c>
      <c r="D30" s="1">
        <v>15</v>
      </c>
    </row>
    <row r="31" spans="1:4" x14ac:dyDescent="0.3">
      <c r="A31" s="1" t="s">
        <v>27</v>
      </c>
      <c r="B31" s="1">
        <v>8</v>
      </c>
      <c r="C31" s="1" t="s">
        <v>36</v>
      </c>
      <c r="D31" s="1">
        <v>9</v>
      </c>
    </row>
    <row r="32" spans="1:4" x14ac:dyDescent="0.3">
      <c r="A32" s="1" t="s">
        <v>28</v>
      </c>
      <c r="B32" s="1">
        <v>4</v>
      </c>
      <c r="C32" s="1" t="s">
        <v>38</v>
      </c>
      <c r="D32" s="1">
        <v>17</v>
      </c>
    </row>
    <row r="33" spans="1:4" x14ac:dyDescent="0.3">
      <c r="A33" s="1" t="s">
        <v>29</v>
      </c>
      <c r="B33" s="1">
        <v>5</v>
      </c>
      <c r="C33" s="1" t="s">
        <v>62</v>
      </c>
      <c r="D33" s="1">
        <v>1</v>
      </c>
    </row>
    <row r="34" spans="1:4" x14ac:dyDescent="0.3">
      <c r="A34" s="1" t="s">
        <v>30</v>
      </c>
      <c r="B34" s="1">
        <v>8</v>
      </c>
      <c r="C34" s="1" t="s">
        <v>63</v>
      </c>
      <c r="D34" s="1">
        <v>4</v>
      </c>
    </row>
    <row r="35" spans="1:4" x14ac:dyDescent="0.3">
      <c r="A35" s="1" t="s">
        <v>31</v>
      </c>
      <c r="B35" s="1">
        <v>1</v>
      </c>
      <c r="C35" s="1" t="s">
        <v>41</v>
      </c>
      <c r="D35" s="1">
        <v>1</v>
      </c>
    </row>
    <row r="36" spans="1:4" x14ac:dyDescent="0.3">
      <c r="A36" s="1" t="s">
        <v>32</v>
      </c>
      <c r="B36" s="1">
        <v>4</v>
      </c>
      <c r="C36" s="1" t="s">
        <v>42</v>
      </c>
      <c r="D36" s="1">
        <v>13</v>
      </c>
    </row>
    <row r="37" spans="1:4" x14ac:dyDescent="0.3">
      <c r="A37" s="1" t="s">
        <v>33</v>
      </c>
      <c r="B37" s="1">
        <v>28</v>
      </c>
      <c r="C37" s="1" t="s">
        <v>45</v>
      </c>
      <c r="D37" s="1">
        <v>13</v>
      </c>
    </row>
    <row r="38" spans="1:4" ht="28.8" x14ac:dyDescent="0.3">
      <c r="A38" s="1" t="s">
        <v>34</v>
      </c>
      <c r="B38" s="1">
        <v>141</v>
      </c>
      <c r="C38" s="1" t="s">
        <v>46</v>
      </c>
      <c r="D38" s="1">
        <v>4</v>
      </c>
    </row>
    <row r="39" spans="1:4" x14ac:dyDescent="0.3">
      <c r="A39" s="1" t="s">
        <v>146</v>
      </c>
      <c r="B39" s="1">
        <v>1</v>
      </c>
      <c r="C39" s="1" t="s">
        <v>50</v>
      </c>
      <c r="D39" s="1">
        <v>6</v>
      </c>
    </row>
    <row r="40" spans="1:4" x14ac:dyDescent="0.3">
      <c r="A40" s="1" t="s">
        <v>61</v>
      </c>
      <c r="B40" s="1">
        <v>84</v>
      </c>
      <c r="C40" s="1" t="s">
        <v>51</v>
      </c>
      <c r="D40" s="1">
        <v>19</v>
      </c>
    </row>
    <row r="41" spans="1:4" x14ac:dyDescent="0.3">
      <c r="A41" s="1" t="s">
        <v>35</v>
      </c>
      <c r="B41" s="1">
        <v>22</v>
      </c>
      <c r="C41" s="1" t="s">
        <v>55</v>
      </c>
      <c r="D41" s="1">
        <v>1</v>
      </c>
    </row>
    <row r="42" spans="1:4" ht="28.8" x14ac:dyDescent="0.3">
      <c r="A42" s="1" t="s">
        <v>36</v>
      </c>
      <c r="B42" s="1">
        <v>22</v>
      </c>
      <c r="C42" s="2" t="s">
        <v>57</v>
      </c>
      <c r="D42" s="2">
        <v>372</v>
      </c>
    </row>
    <row r="43" spans="1:4" x14ac:dyDescent="0.3">
      <c r="A43" s="1" t="s">
        <v>37</v>
      </c>
      <c r="B43" s="1">
        <v>3</v>
      </c>
    </row>
    <row r="44" spans="1:4" x14ac:dyDescent="0.3">
      <c r="A44" s="1" t="s">
        <v>38</v>
      </c>
      <c r="B44" s="1">
        <v>37</v>
      </c>
    </row>
    <row r="45" spans="1:4" x14ac:dyDescent="0.3">
      <c r="A45" s="1" t="s">
        <v>62</v>
      </c>
      <c r="B45" s="1">
        <v>8</v>
      </c>
    </row>
    <row r="46" spans="1:4" x14ac:dyDescent="0.3">
      <c r="A46" s="1" t="s">
        <v>63</v>
      </c>
      <c r="B46" s="1">
        <v>8</v>
      </c>
    </row>
    <row r="47" spans="1:4" x14ac:dyDescent="0.3">
      <c r="A47" s="1" t="s">
        <v>41</v>
      </c>
      <c r="B47" s="1">
        <v>2</v>
      </c>
    </row>
    <row r="48" spans="1:4" x14ac:dyDescent="0.3">
      <c r="A48" s="1" t="s">
        <v>42</v>
      </c>
      <c r="B48" s="1">
        <v>19</v>
      </c>
    </row>
    <row r="49" spans="1:2" ht="28.8" x14ac:dyDescent="0.3">
      <c r="A49" s="1" t="s">
        <v>43</v>
      </c>
      <c r="B49" s="1">
        <v>2</v>
      </c>
    </row>
    <row r="50" spans="1:2" x14ac:dyDescent="0.3">
      <c r="A50" s="1" t="s">
        <v>163</v>
      </c>
      <c r="B50" s="1">
        <v>2</v>
      </c>
    </row>
    <row r="51" spans="1:2" x14ac:dyDescent="0.3">
      <c r="A51" s="1" t="s">
        <v>45</v>
      </c>
      <c r="B51" s="1">
        <v>28</v>
      </c>
    </row>
    <row r="52" spans="1:2" x14ac:dyDescent="0.3">
      <c r="A52" s="1" t="s">
        <v>46</v>
      </c>
      <c r="B52" s="1">
        <v>7</v>
      </c>
    </row>
    <row r="53" spans="1:2" ht="28.8" x14ac:dyDescent="0.3">
      <c r="A53" s="1" t="s">
        <v>206</v>
      </c>
      <c r="B53" s="1">
        <v>1</v>
      </c>
    </row>
    <row r="54" spans="1:2" x14ac:dyDescent="0.3">
      <c r="A54" s="1" t="s">
        <v>50</v>
      </c>
      <c r="B54" s="1">
        <v>10</v>
      </c>
    </row>
    <row r="55" spans="1:2" x14ac:dyDescent="0.3">
      <c r="A55" s="1" t="s">
        <v>51</v>
      </c>
      <c r="B55" s="1">
        <v>52</v>
      </c>
    </row>
    <row r="56" spans="1:2" ht="28.8" x14ac:dyDescent="0.3">
      <c r="A56" s="1" t="s">
        <v>52</v>
      </c>
      <c r="B56" s="1">
        <v>1</v>
      </c>
    </row>
    <row r="57" spans="1:2" x14ac:dyDescent="0.3">
      <c r="A57" s="1" t="s">
        <v>54</v>
      </c>
      <c r="B57" s="1">
        <v>1</v>
      </c>
    </row>
    <row r="58" spans="1:2" x14ac:dyDescent="0.3">
      <c r="A58" s="1" t="s">
        <v>55</v>
      </c>
      <c r="B58" s="1">
        <v>1</v>
      </c>
    </row>
    <row r="59" spans="1:2" x14ac:dyDescent="0.3">
      <c r="A59" s="1" t="s">
        <v>56</v>
      </c>
      <c r="B59" s="1">
        <v>2</v>
      </c>
    </row>
    <row r="60" spans="1:2" x14ac:dyDescent="0.3">
      <c r="A60" s="1" t="s">
        <v>182</v>
      </c>
      <c r="B60" s="1">
        <v>1</v>
      </c>
    </row>
    <row r="61" spans="1:2" ht="28.8" x14ac:dyDescent="0.3">
      <c r="A61" s="2" t="s">
        <v>57</v>
      </c>
      <c r="B61" s="2">
        <v>945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Übersicht HKL </vt:lpstr>
      <vt:lpstr>Übersicht Zielstaat</vt:lpstr>
      <vt:lpstr>Ursprungsdaten HKL</vt:lpstr>
      <vt:lpstr>Ursprungsdaten Zielstaat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</dc:creator>
  <cp:lastModifiedBy>Lara</cp:lastModifiedBy>
  <dcterms:created xsi:type="dcterms:W3CDTF">2023-09-18T09:35:04Z</dcterms:created>
  <dcterms:modified xsi:type="dcterms:W3CDTF">2023-09-18T13:03:07Z</dcterms:modified>
</cp:coreProperties>
</file>